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530" activeTab="0"/>
  </bookViews>
  <sheets>
    <sheet name="01日常公用支出" sheetId="1" r:id="rId1"/>
    <sheet name="02人员支出" sheetId="2" r:id="rId2"/>
    <sheet name="03人员支出（续）" sheetId="3" r:id="rId3"/>
    <sheet name="04收入" sheetId="4" r:id="rId4"/>
    <sheet name="05收支" sheetId="5" r:id="rId5"/>
    <sheet name="06项目" sheetId="6" r:id="rId6"/>
    <sheet name="07支出" sheetId="7" r:id="rId7"/>
    <sheet name="08政府采购" sheetId="8" r:id="rId8"/>
  </sheets>
  <definedNames/>
  <calcPr fullCalcOnLoad="1"/>
</workbook>
</file>

<file path=xl/sharedStrings.xml><?xml version="1.0" encoding="utf-8"?>
<sst xmlns="http://schemas.openxmlformats.org/spreadsheetml/2006/main" count="380" uniqueCount="220">
  <si>
    <t>年度</t>
  </si>
  <si>
    <t>科目编码</t>
  </si>
  <si>
    <t>单位名称</t>
  </si>
  <si>
    <t>合计</t>
  </si>
  <si>
    <t>离休费小计</t>
  </si>
  <si>
    <t>离休费个人部分</t>
  </si>
  <si>
    <t>离休费公用部分</t>
  </si>
  <si>
    <t>退休费小计</t>
  </si>
  <si>
    <t>退休费个人部分</t>
  </si>
  <si>
    <t>退休费公用部分</t>
  </si>
  <si>
    <t>住房公积金</t>
  </si>
  <si>
    <t>抚恤金和救济费</t>
  </si>
  <si>
    <t>医疗费</t>
  </si>
  <si>
    <t>助学金</t>
  </si>
  <si>
    <t>其他</t>
  </si>
  <si>
    <t>单位名称科目</t>
  </si>
  <si>
    <t>商品和服务支出小计</t>
  </si>
  <si>
    <t>办公费</t>
  </si>
  <si>
    <t>水电费</t>
  </si>
  <si>
    <t>邮电费</t>
  </si>
  <si>
    <t>交通费</t>
  </si>
  <si>
    <t>差旅费</t>
  </si>
  <si>
    <t>维修费</t>
  </si>
  <si>
    <t>培训费</t>
  </si>
  <si>
    <t>招待费</t>
  </si>
  <si>
    <t>工会会费</t>
  </si>
  <si>
    <t>福利费</t>
  </si>
  <si>
    <t>其他商品和服务支出</t>
  </si>
  <si>
    <t>资本性支出小计</t>
  </si>
  <si>
    <t>办公设备购置</t>
  </si>
  <si>
    <t>专用设备购置</t>
  </si>
  <si>
    <t>信息网络购建</t>
  </si>
  <si>
    <t>其他资本性支出</t>
  </si>
  <si>
    <t>会议费</t>
  </si>
  <si>
    <t>工资福利支出小计</t>
  </si>
  <si>
    <t>基本工资</t>
  </si>
  <si>
    <t>津补贴</t>
  </si>
  <si>
    <t>奖金</t>
  </si>
  <si>
    <t>社会保障缴费</t>
  </si>
  <si>
    <t>上年结转小计</t>
  </si>
  <si>
    <t>财政拨款结转</t>
  </si>
  <si>
    <t>其他结转</t>
  </si>
  <si>
    <t>财政拨款收入</t>
  </si>
  <si>
    <t>政府性基金收入</t>
  </si>
  <si>
    <t>预算外专户安排的资金</t>
  </si>
  <si>
    <t>事业收入不含预算外收入</t>
  </si>
  <si>
    <t>事业单位经营收入</t>
  </si>
  <si>
    <t>其他收入</t>
  </si>
  <si>
    <t>上级补助收入</t>
  </si>
  <si>
    <t>附属单位上缴收入</t>
  </si>
  <si>
    <t>收入项目</t>
  </si>
  <si>
    <t>收入预算数</t>
  </si>
  <si>
    <t>支出项目</t>
  </si>
  <si>
    <t>支出项算数</t>
  </si>
  <si>
    <t>支出项目按功能分类</t>
  </si>
  <si>
    <t>支出预算数</t>
  </si>
  <si>
    <t>一、财政拨款(补助)</t>
  </si>
  <si>
    <t>一、基本支出</t>
  </si>
  <si>
    <t>一般公共服务</t>
  </si>
  <si>
    <t xml:space="preserve">    经费拨款（补助）</t>
  </si>
  <si>
    <t>外交</t>
  </si>
  <si>
    <t xml:space="preserve">    “非转经”占用费安排的拨款</t>
  </si>
  <si>
    <t xml:space="preserve">公共安全  </t>
  </si>
  <si>
    <t xml:space="preserve">    其他纳入预算管理的非税收入安排的拨款</t>
  </si>
  <si>
    <t>二、项目支出</t>
  </si>
  <si>
    <t xml:space="preserve">教育    </t>
  </si>
  <si>
    <t xml:space="preserve">    预算内基本建设投资</t>
  </si>
  <si>
    <t xml:space="preserve">科学技术  </t>
  </si>
  <si>
    <t>二、纳入预算管理的政府性基金收入</t>
  </si>
  <si>
    <t>文化娱乐</t>
  </si>
  <si>
    <t>三、预算外专户安排的资金</t>
  </si>
  <si>
    <t xml:space="preserve">社会保障和就业  </t>
  </si>
  <si>
    <t xml:space="preserve">     行政事业性预算外资金</t>
  </si>
  <si>
    <t>三、事业单位经营支出</t>
  </si>
  <si>
    <t>社会保险基金支出</t>
  </si>
  <si>
    <t xml:space="preserve">     主管部门集中收入</t>
  </si>
  <si>
    <t>四、对附属单位补助支出</t>
  </si>
  <si>
    <t>医疗卫生</t>
  </si>
  <si>
    <t xml:space="preserve">     纳入预算外管理的政府性基金</t>
  </si>
  <si>
    <t>五、上缴上级支出</t>
  </si>
  <si>
    <t>环境保护</t>
  </si>
  <si>
    <t xml:space="preserve">     其他预算外资金</t>
  </si>
  <si>
    <t>城乡社区事务</t>
  </si>
  <si>
    <t xml:space="preserve">四、事业收入（不含预算外资金） </t>
  </si>
  <si>
    <t>农林水事务</t>
  </si>
  <si>
    <t xml:space="preserve">五、事业单位经营收入 </t>
  </si>
  <si>
    <t>交通运输</t>
  </si>
  <si>
    <t xml:space="preserve">六、其他收入 </t>
  </si>
  <si>
    <t>工业商业金融等事务</t>
  </si>
  <si>
    <t xml:space="preserve">七、上级补助收入 </t>
  </si>
  <si>
    <t>其他支出</t>
  </si>
  <si>
    <t xml:space="preserve">八、附属单位上缴收入 </t>
  </si>
  <si>
    <t xml:space="preserve">本年收入合计 </t>
  </si>
  <si>
    <t xml:space="preserve">本年支出合计 </t>
  </si>
  <si>
    <t xml:space="preserve">结转下年 </t>
  </si>
  <si>
    <t xml:space="preserve">十、上年结转 </t>
  </si>
  <si>
    <t xml:space="preserve">       其中：上年财政拨款结转</t>
  </si>
  <si>
    <t xml:space="preserve">           其他结转</t>
  </si>
  <si>
    <t xml:space="preserve">     收    入    总    计 </t>
  </si>
  <si>
    <t xml:space="preserve">            支    出    总    计 </t>
  </si>
  <si>
    <t xml:space="preserve">         支    出    总    计 </t>
  </si>
  <si>
    <r>
      <t xml:space="preserve">       </t>
    </r>
    <r>
      <rPr>
        <sz val="10"/>
        <rFont val="宋体"/>
        <family val="0"/>
      </rPr>
      <t>人员支出</t>
    </r>
  </si>
  <si>
    <r>
      <t xml:space="preserve">       </t>
    </r>
    <r>
      <rPr>
        <sz val="10"/>
        <rFont val="宋体"/>
        <family val="0"/>
      </rPr>
      <t>日常公用支出</t>
    </r>
  </si>
  <si>
    <r>
      <t xml:space="preserve">       </t>
    </r>
    <r>
      <rPr>
        <sz val="10"/>
        <rFont val="宋体"/>
        <family val="0"/>
      </rPr>
      <t>经常性专项业务费项目</t>
    </r>
  </si>
  <si>
    <r>
      <t xml:space="preserve">        </t>
    </r>
    <r>
      <rPr>
        <sz val="10"/>
        <rFont val="宋体"/>
        <family val="0"/>
      </rPr>
      <t>跨年度支出项目</t>
    </r>
  </si>
  <si>
    <r>
      <t xml:space="preserve">       </t>
    </r>
    <r>
      <rPr>
        <sz val="10"/>
        <rFont val="宋体"/>
        <family val="0"/>
      </rPr>
      <t>其他项目</t>
    </r>
  </si>
  <si>
    <t>科目名称</t>
  </si>
  <si>
    <t>项目名称</t>
  </si>
  <si>
    <t>项目编码</t>
  </si>
  <si>
    <t>项目起始年</t>
  </si>
  <si>
    <t>项目终止年</t>
  </si>
  <si>
    <t>是否政府采购</t>
  </si>
  <si>
    <t>按项目性质合计</t>
  </si>
  <si>
    <t>经常性专项业务费项目支出</t>
  </si>
  <si>
    <t>跨年度项目支出</t>
  </si>
  <si>
    <t>其他项目支出</t>
  </si>
  <si>
    <t>按经济科目分类合计</t>
  </si>
  <si>
    <t>工资福利性支出</t>
  </si>
  <si>
    <t>商品和服务支出</t>
  </si>
  <si>
    <t>对个人和家庭的补助支出</t>
  </si>
  <si>
    <t>基本建设支出</t>
  </si>
  <si>
    <t>其他支出</t>
  </si>
  <si>
    <t>基本支出小计</t>
  </si>
  <si>
    <t>人员支出</t>
  </si>
  <si>
    <t>日常公用支出</t>
  </si>
  <si>
    <t>项目支出</t>
  </si>
  <si>
    <t>事业单位经营支出</t>
  </si>
  <si>
    <t>对附属单位补助支出</t>
  </si>
  <si>
    <t>上缴上级支出</t>
  </si>
  <si>
    <t>主要采购品目</t>
  </si>
  <si>
    <t>资金来源总计</t>
  </si>
  <si>
    <t>财政拨款补助小计</t>
  </si>
  <si>
    <t>经费拨款补助</t>
  </si>
  <si>
    <t>纳入预算管理的非税收入安排的拨款</t>
  </si>
  <si>
    <t>预算内基本建设投资</t>
  </si>
  <si>
    <t>纳入预算管理的政府性基金</t>
  </si>
  <si>
    <t>上年财政拨款结转</t>
  </si>
  <si>
    <t>其他自有资金</t>
  </si>
  <si>
    <t>区公安局</t>
  </si>
  <si>
    <t>汉阳区公安局机关</t>
  </si>
  <si>
    <t xml:space="preserve">  内卫</t>
  </si>
  <si>
    <t xml:space="preserve">  消防</t>
  </si>
  <si>
    <t xml:space="preserve">  行政运行（公安）</t>
  </si>
  <si>
    <t xml:space="preserve">  一般行政管理事务（公安）</t>
  </si>
  <si>
    <t xml:space="preserve">  国内安全保卫</t>
  </si>
  <si>
    <t xml:space="preserve">  禁毒管理</t>
  </si>
  <si>
    <t xml:space="preserve">  拘押收教场所管理</t>
  </si>
  <si>
    <t xml:space="preserve">  社会保险补贴</t>
  </si>
  <si>
    <t xml:space="preserve">  公益性岗位补贴</t>
  </si>
  <si>
    <t xml:space="preserve">  行政单位医疗</t>
  </si>
  <si>
    <t xml:space="preserve">  公务员医疗补助</t>
  </si>
  <si>
    <t>2013</t>
  </si>
  <si>
    <t>区公安局</t>
  </si>
  <si>
    <t>2040201</t>
  </si>
  <si>
    <t>2100501</t>
  </si>
  <si>
    <t>公安局机关（A类预算）</t>
  </si>
  <si>
    <t>武警经费</t>
  </si>
  <si>
    <t>消防经费</t>
  </si>
  <si>
    <t>外聘人员工资</t>
  </si>
  <si>
    <t>关于患病不能关押嫌疑人工作经费</t>
  </si>
  <si>
    <t>警务通使用租赁费</t>
  </si>
  <si>
    <t>办案业务费</t>
  </si>
  <si>
    <t>实站武装训练及教育培训经费</t>
  </si>
  <si>
    <t>文职人员经费</t>
  </si>
  <si>
    <t>安保、协管员节日慰问费</t>
  </si>
  <si>
    <t>福利经费</t>
  </si>
  <si>
    <t>奖励经费</t>
  </si>
  <si>
    <t>大楼水电费</t>
  </si>
  <si>
    <t>维稳专项经费</t>
  </si>
  <si>
    <t>临时工工资</t>
  </si>
  <si>
    <t>协警经费</t>
  </si>
  <si>
    <t>身份证、出入境证照办证窗口经费</t>
  </si>
  <si>
    <t>安保、协管员日常装备费</t>
  </si>
  <si>
    <t>车辆经费</t>
  </si>
  <si>
    <t>城市视频监控系统机房电费</t>
  </si>
  <si>
    <t>装备费及设备购置费</t>
  </si>
  <si>
    <t>监控系统光纤通讯及维修费</t>
  </si>
  <si>
    <t>全区警务室经费</t>
  </si>
  <si>
    <t>配备警务通300部</t>
  </si>
  <si>
    <t>派出所流管站日常维护经费</t>
  </si>
  <si>
    <t>协警、特警、五里派出所租用办公用房经费</t>
  </si>
  <si>
    <t>警务综合服务站维护经费</t>
  </si>
  <si>
    <t>派出所功能分区维护费用</t>
  </si>
  <si>
    <t>刑事和行政处罚人员体检费</t>
  </si>
  <si>
    <t>基层派出所经费</t>
  </si>
  <si>
    <t>新大楼物业管理费</t>
  </si>
  <si>
    <t>购第二代身份证指纹采集仪35部</t>
  </si>
  <si>
    <t>配备电台50部</t>
  </si>
  <si>
    <t>国内安全保卫专项经费</t>
  </si>
  <si>
    <t>社区戒毒（康复）工作所需经费</t>
  </si>
  <si>
    <t>拘留所外围围墙加高经费</t>
  </si>
  <si>
    <t>拘留所设置医务室、活动室经费</t>
  </si>
  <si>
    <t>看守所更新车辆一辆</t>
  </si>
  <si>
    <t>看守所给养费</t>
  </si>
  <si>
    <t>看守所维修经费</t>
  </si>
  <si>
    <t>看守所医疗人员经费</t>
  </si>
  <si>
    <t>看守所在押人员医疗经费</t>
  </si>
  <si>
    <t>看守所在押人员被服费</t>
  </si>
  <si>
    <t>看守所信息化建设维护经费</t>
  </si>
  <si>
    <t>拘留所给养费</t>
  </si>
  <si>
    <t>拘留所信息化建设经费</t>
  </si>
  <si>
    <t>看守所临时工工资</t>
  </si>
  <si>
    <t>安保、协管员保险</t>
  </si>
  <si>
    <t>安保、协管员工资</t>
  </si>
  <si>
    <t>是</t>
  </si>
  <si>
    <t>否</t>
  </si>
  <si>
    <t>行政运行（公安）</t>
  </si>
  <si>
    <t>装备费及设备购置税</t>
  </si>
  <si>
    <t>复印机</t>
  </si>
  <si>
    <t>打印机</t>
  </si>
  <si>
    <t>计算机</t>
  </si>
  <si>
    <t>警车</t>
  </si>
  <si>
    <t>一般行政管理（公安）</t>
  </si>
  <si>
    <t>大楼物业管理费</t>
  </si>
  <si>
    <t>物业管理费</t>
  </si>
  <si>
    <t>车辆经费</t>
  </si>
  <si>
    <t>车辆维修</t>
  </si>
  <si>
    <t>购身份证指纹采集仪</t>
  </si>
  <si>
    <t>其它专用设备</t>
  </si>
  <si>
    <t>配备电台50台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</si>
</sst>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0_ "/>
    <numFmt numFmtId="187" formatCode="0.0000_ "/>
    <numFmt numFmtId="188" formatCode="0.000"/>
    <numFmt numFmtId="189" formatCode="0.0000"/>
    <numFmt numFmtId="190" formatCode="0.0"/>
    <numFmt numFmtId="191" formatCode="#,##0.00_ "/>
  </numFmts>
  <fonts count="6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name val="T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vertical="center"/>
    </xf>
    <xf numFmtId="191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3" fillId="0" borderId="1" xfId="0" applyNumberFormat="1" applyFont="1" applyFill="1" applyBorder="1" applyAlignment="1" applyProtection="1">
      <alignment horizontal="right" wrapText="1"/>
      <protection/>
    </xf>
    <xf numFmtId="185" fontId="1" fillId="0" borderId="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8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85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>
      <alignment vertical="center"/>
    </xf>
    <xf numFmtId="18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191" fontId="3" fillId="0" borderId="1" xfId="0" applyNumberFormat="1" applyFont="1" applyFill="1" applyBorder="1" applyAlignment="1" applyProtection="1">
      <alignment horizontal="right" vertical="center"/>
      <protection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191" fontId="1" fillId="0" borderId="1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SheetLayoutView="75" workbookViewId="0" topLeftCell="E1">
      <selection activeCell="U8" sqref="U8"/>
    </sheetView>
  </sheetViews>
  <sheetFormatPr defaultColWidth="9.00390625" defaultRowHeight="14.25"/>
  <cols>
    <col min="1" max="1" width="4.50390625" style="2" customWidth="1"/>
    <col min="2" max="2" width="6.875" style="2" customWidth="1"/>
    <col min="3" max="3" width="13.625" style="2" customWidth="1"/>
    <col min="4" max="4" width="3.875" style="2" customWidth="1"/>
    <col min="5" max="5" width="13.625" style="2" customWidth="1"/>
    <col min="6" max="6" width="6.125" style="2" customWidth="1"/>
    <col min="7" max="7" width="7.00390625" style="2" customWidth="1"/>
    <col min="8" max="8" width="5.50390625" style="2" customWidth="1"/>
    <col min="9" max="9" width="6.375" style="2" customWidth="1"/>
    <col min="10" max="10" width="5.50390625" style="2" customWidth="1"/>
    <col min="11" max="11" width="5.75390625" style="2" customWidth="1"/>
    <col min="12" max="12" width="5.25390625" style="2" customWidth="1"/>
    <col min="13" max="13" width="5.625" style="2" customWidth="1"/>
    <col min="14" max="14" width="5.375" style="2" customWidth="1"/>
    <col min="15" max="15" width="6.625" style="2" customWidth="1"/>
    <col min="16" max="16" width="6.50390625" style="2" customWidth="1"/>
    <col min="17" max="17" width="9.375" style="2" customWidth="1"/>
    <col min="18" max="18" width="9.00390625" style="2" customWidth="1"/>
    <col min="19" max="19" width="7.875" style="2" customWidth="1"/>
    <col min="20" max="20" width="8.875" style="2" customWidth="1"/>
    <col min="21" max="21" width="8.50390625" style="2" customWidth="1"/>
    <col min="22" max="22" width="10.375" style="2" customWidth="1"/>
    <col min="23" max="16384" width="8.625" style="2" customWidth="1"/>
  </cols>
  <sheetData>
    <row r="1" spans="1:22" ht="19.5" customHeight="1">
      <c r="A1" s="10" t="s">
        <v>0</v>
      </c>
      <c r="B1" s="10" t="s">
        <v>1</v>
      </c>
      <c r="C1" s="10" t="s">
        <v>15</v>
      </c>
      <c r="D1" s="10" t="s">
        <v>3</v>
      </c>
      <c r="E1" s="10" t="s">
        <v>16</v>
      </c>
      <c r="F1" s="10" t="s">
        <v>17</v>
      </c>
      <c r="G1" s="10" t="s">
        <v>18</v>
      </c>
      <c r="H1" s="10" t="s">
        <v>19</v>
      </c>
      <c r="I1" s="10" t="s">
        <v>20</v>
      </c>
      <c r="J1" s="10" t="s">
        <v>21</v>
      </c>
      <c r="K1" s="10" t="s">
        <v>22</v>
      </c>
      <c r="L1" s="10" t="s">
        <v>33</v>
      </c>
      <c r="M1" s="10" t="s">
        <v>23</v>
      </c>
      <c r="N1" s="10" t="s">
        <v>24</v>
      </c>
      <c r="O1" s="10" t="s">
        <v>25</v>
      </c>
      <c r="P1" s="10" t="s">
        <v>26</v>
      </c>
      <c r="Q1" s="1" t="s">
        <v>27</v>
      </c>
      <c r="R1" s="10" t="s">
        <v>28</v>
      </c>
      <c r="S1" s="10" t="s">
        <v>29</v>
      </c>
      <c r="T1" s="10" t="s">
        <v>30</v>
      </c>
      <c r="U1" s="10" t="s">
        <v>31</v>
      </c>
      <c r="V1" s="10" t="s">
        <v>32</v>
      </c>
    </row>
    <row r="2" spans="1:22" ht="12">
      <c r="A2" s="11">
        <v>2013</v>
      </c>
      <c r="B2" s="11"/>
      <c r="C2" s="15" t="s">
        <v>139</v>
      </c>
      <c r="D2" s="11"/>
      <c r="E2" s="16">
        <f>E3</f>
        <v>1650.54</v>
      </c>
      <c r="F2" s="16">
        <f aca="true" t="shared" si="0" ref="F2:Q2">F3</f>
        <v>126.42</v>
      </c>
      <c r="G2" s="16">
        <f t="shared" si="0"/>
        <v>142.38</v>
      </c>
      <c r="H2" s="16">
        <f t="shared" si="0"/>
        <v>31.56</v>
      </c>
      <c r="I2" s="16">
        <f t="shared" si="0"/>
        <v>468</v>
      </c>
      <c r="J2" s="16">
        <f t="shared" si="0"/>
        <v>95.2</v>
      </c>
      <c r="K2" s="16">
        <f t="shared" si="0"/>
        <v>79.1</v>
      </c>
      <c r="L2" s="16">
        <f t="shared" si="0"/>
        <v>15</v>
      </c>
      <c r="M2" s="16">
        <f t="shared" si="0"/>
        <v>80.9</v>
      </c>
      <c r="N2" s="16">
        <f t="shared" si="0"/>
        <v>35.3</v>
      </c>
      <c r="O2" s="16">
        <f t="shared" si="0"/>
        <v>107.87</v>
      </c>
      <c r="P2" s="16">
        <f t="shared" si="0"/>
        <v>134.84</v>
      </c>
      <c r="Q2" s="23">
        <f t="shared" si="0"/>
        <v>286.6</v>
      </c>
      <c r="R2" s="16">
        <f>R3</f>
        <v>47.37</v>
      </c>
      <c r="S2" s="16">
        <f>S3</f>
        <v>47.37</v>
      </c>
      <c r="T2" s="16">
        <f>T3</f>
        <v>0</v>
      </c>
      <c r="U2" s="16">
        <f>U3</f>
        <v>0</v>
      </c>
      <c r="V2" s="16">
        <f>V3</f>
        <v>0</v>
      </c>
    </row>
    <row r="3" spans="1:22" ht="24">
      <c r="A3" s="11"/>
      <c r="B3" s="11">
        <v>2040201</v>
      </c>
      <c r="C3" s="15" t="s">
        <v>142</v>
      </c>
      <c r="D3" s="11"/>
      <c r="E3" s="16">
        <f>F3+G3+H3+I3+J3+K3+L3+M3+N3+O3+P3+Q3+R3</f>
        <v>1650.54</v>
      </c>
      <c r="F3" s="5">
        <v>126.42</v>
      </c>
      <c r="G3" s="5">
        <v>142.38</v>
      </c>
      <c r="H3" s="5">
        <v>31.56</v>
      </c>
      <c r="I3" s="5">
        <v>468</v>
      </c>
      <c r="J3" s="5">
        <v>95.2</v>
      </c>
      <c r="K3" s="5">
        <v>79.1</v>
      </c>
      <c r="L3" s="5">
        <v>15</v>
      </c>
      <c r="M3" s="5">
        <v>80.9</v>
      </c>
      <c r="N3" s="5">
        <v>35.3</v>
      </c>
      <c r="O3" s="5">
        <v>107.87</v>
      </c>
      <c r="P3" s="5">
        <v>134.84</v>
      </c>
      <c r="Q3" s="24">
        <v>286.6</v>
      </c>
      <c r="R3" s="11">
        <v>47.37</v>
      </c>
      <c r="S3" s="5">
        <v>47.37</v>
      </c>
      <c r="T3" s="11"/>
      <c r="U3" s="11"/>
      <c r="V3" s="11"/>
    </row>
    <row r="4" spans="2:17" ht="11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1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5:17" ht="11.25"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9" ht="11.25">
      <c r="E9" s="9"/>
    </row>
  </sheetData>
  <printOptions/>
  <pageMargins left="0.75" right="0.75" top="1" bottom="1" header="0.5" footer="0.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" width="12.625" style="3" customWidth="1"/>
    <col min="2" max="2" width="7.375" style="3" customWidth="1"/>
    <col min="3" max="3" width="19.00390625" style="2" customWidth="1"/>
    <col min="4" max="4" width="8.625" style="2" customWidth="1"/>
    <col min="5" max="5" width="12.625" style="2" customWidth="1"/>
    <col min="6" max="6" width="8.00390625" style="2" customWidth="1"/>
    <col min="7" max="7" width="7.625" style="2" customWidth="1"/>
    <col min="8" max="8" width="6.25390625" style="2" customWidth="1"/>
    <col min="9" max="9" width="11.00390625" style="2" customWidth="1"/>
    <col min="10" max="10" width="6.875" style="2" customWidth="1"/>
    <col min="11" max="16384" width="12.625" style="2" customWidth="1"/>
  </cols>
  <sheetData>
    <row r="1" spans="1:10" ht="19.5" customHeight="1">
      <c r="A1" s="17" t="s">
        <v>0</v>
      </c>
      <c r="B1" s="17" t="s">
        <v>1</v>
      </c>
      <c r="C1" s="10" t="s">
        <v>2</v>
      </c>
      <c r="D1" s="10" t="s">
        <v>3</v>
      </c>
      <c r="E1" s="10" t="s">
        <v>34</v>
      </c>
      <c r="F1" s="10" t="s">
        <v>35</v>
      </c>
      <c r="G1" s="10" t="s">
        <v>36</v>
      </c>
      <c r="H1" s="10" t="s">
        <v>37</v>
      </c>
      <c r="I1" s="10" t="s">
        <v>38</v>
      </c>
      <c r="J1" s="10" t="s">
        <v>14</v>
      </c>
    </row>
    <row r="2" spans="1:10" ht="15.75" customHeight="1">
      <c r="A2" s="18" t="s">
        <v>151</v>
      </c>
      <c r="B2" s="19"/>
      <c r="C2" s="11" t="s">
        <v>152</v>
      </c>
      <c r="D2" s="16">
        <v>5728.82</v>
      </c>
      <c r="E2" s="16">
        <f aca="true" t="shared" si="0" ref="E2:J2">SUM(E3:E4)</f>
        <v>5728.820000000001</v>
      </c>
      <c r="F2" s="16">
        <f t="shared" si="0"/>
        <v>1107.71</v>
      </c>
      <c r="G2" s="16">
        <f t="shared" si="0"/>
        <v>4430.58</v>
      </c>
      <c r="H2" s="16">
        <f t="shared" si="0"/>
        <v>92.31</v>
      </c>
      <c r="I2" s="16">
        <f t="shared" si="0"/>
        <v>98.22</v>
      </c>
      <c r="J2" s="16">
        <f t="shared" si="0"/>
        <v>0</v>
      </c>
    </row>
    <row r="3" spans="1:10" ht="15.75" customHeight="1">
      <c r="A3" s="18"/>
      <c r="B3" s="19" t="s">
        <v>153</v>
      </c>
      <c r="C3" s="20" t="s">
        <v>142</v>
      </c>
      <c r="D3" s="16">
        <v>5630.6</v>
      </c>
      <c r="E3" s="16">
        <f>SUM(F3:J3)</f>
        <v>5630.6</v>
      </c>
      <c r="F3" s="21">
        <v>1107.71</v>
      </c>
      <c r="G3" s="21">
        <v>4430.58</v>
      </c>
      <c r="H3" s="21">
        <v>92.31</v>
      </c>
      <c r="I3" s="11"/>
      <c r="J3" s="22"/>
    </row>
    <row r="4" spans="1:10" ht="14.25">
      <c r="A4" s="19"/>
      <c r="B4" s="19" t="s">
        <v>154</v>
      </c>
      <c r="C4" s="20" t="s">
        <v>149</v>
      </c>
      <c r="D4" s="16">
        <v>98.22</v>
      </c>
      <c r="E4" s="16">
        <f>SUM(F4:J4)</f>
        <v>98.22</v>
      </c>
      <c r="F4" s="11"/>
      <c r="G4" s="11"/>
      <c r="H4" s="11"/>
      <c r="I4" s="21">
        <v>98.22</v>
      </c>
      <c r="J4" s="11"/>
    </row>
    <row r="5" spans="2:10" ht="11.25">
      <c r="B5" s="8"/>
      <c r="C5" s="4"/>
      <c r="D5" s="4"/>
      <c r="E5" s="4"/>
      <c r="F5" s="4"/>
      <c r="G5" s="4"/>
      <c r="H5" s="4"/>
      <c r="I5" s="4"/>
      <c r="J5" s="4"/>
    </row>
    <row r="6" spans="2:10" ht="11.25">
      <c r="B6" s="8"/>
      <c r="C6" s="4"/>
      <c r="D6" s="4"/>
      <c r="E6" s="4"/>
      <c r="F6" s="4"/>
      <c r="G6" s="4"/>
      <c r="H6" s="4"/>
      <c r="I6" s="4"/>
      <c r="J6" s="4"/>
    </row>
  </sheetData>
  <printOptions/>
  <pageMargins left="0.75" right="0.75" top="1" bottom="1" header="0.5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75" workbookViewId="0" topLeftCell="A1">
      <selection activeCell="A1" sqref="A1:O4"/>
    </sheetView>
  </sheetViews>
  <sheetFormatPr defaultColWidth="9.00390625" defaultRowHeight="14.25"/>
  <cols>
    <col min="1" max="1" width="3.75390625" style="2" customWidth="1"/>
    <col min="2" max="2" width="6.75390625" style="2" customWidth="1"/>
    <col min="3" max="3" width="18.00390625" style="2" customWidth="1"/>
    <col min="4" max="4" width="7.875" style="2" customWidth="1"/>
    <col min="5" max="5" width="7.625" style="2" customWidth="1"/>
    <col min="6" max="6" width="8.00390625" style="2" customWidth="1"/>
    <col min="7" max="7" width="6.125" style="2" customWidth="1"/>
    <col min="8" max="8" width="7.375" style="2" customWidth="1"/>
    <col min="9" max="9" width="8.25390625" style="2" customWidth="1"/>
    <col min="10" max="10" width="5.375" style="2" customWidth="1"/>
    <col min="11" max="11" width="7.875" style="2" customWidth="1"/>
    <col min="12" max="12" width="4.875" style="2" customWidth="1"/>
    <col min="13" max="13" width="6.00390625" style="2" customWidth="1"/>
    <col min="14" max="14" width="4.75390625" style="2" customWidth="1"/>
    <col min="15" max="15" width="6.00390625" style="2" customWidth="1"/>
    <col min="16" max="16384" width="8.625" style="2" customWidth="1"/>
  </cols>
  <sheetData>
    <row r="1" spans="1:15" ht="19.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</row>
    <row r="2" spans="1:15" ht="15.75" customHeight="1">
      <c r="A2" s="11">
        <v>2013</v>
      </c>
      <c r="B2" s="11"/>
      <c r="C2" s="11" t="s">
        <v>152</v>
      </c>
      <c r="D2" s="22">
        <f>SUM(D3:D4)</f>
        <v>2301.83</v>
      </c>
      <c r="E2" s="22">
        <f aca="true" t="shared" si="0" ref="E2:O2">SUM(E3:E4)</f>
        <v>27.4</v>
      </c>
      <c r="F2" s="22">
        <f t="shared" si="0"/>
        <v>25.79</v>
      </c>
      <c r="G2" s="22">
        <f t="shared" si="0"/>
        <v>1.61</v>
      </c>
      <c r="H2" s="22">
        <f t="shared" si="0"/>
        <v>1060.25</v>
      </c>
      <c r="I2" s="22">
        <f t="shared" si="0"/>
        <v>1059.79</v>
      </c>
      <c r="J2" s="22">
        <f t="shared" si="0"/>
        <v>0.46</v>
      </c>
      <c r="K2" s="22">
        <f t="shared" si="0"/>
        <v>647.22</v>
      </c>
      <c r="L2" s="22">
        <f t="shared" si="0"/>
        <v>0</v>
      </c>
      <c r="M2" s="22">
        <f t="shared" si="0"/>
        <v>306.35</v>
      </c>
      <c r="N2" s="22">
        <f t="shared" si="0"/>
        <v>0</v>
      </c>
      <c r="O2" s="22">
        <f t="shared" si="0"/>
        <v>260.61</v>
      </c>
    </row>
    <row r="3" spans="1:15" ht="15.75" customHeight="1">
      <c r="A3" s="11"/>
      <c r="B3" s="11">
        <v>2040201</v>
      </c>
      <c r="C3" s="20" t="s">
        <v>142</v>
      </c>
      <c r="D3" s="22">
        <f>E3+H3+K3+L3+M3+N3+O3</f>
        <v>1995.48</v>
      </c>
      <c r="E3" s="11">
        <f>SUM(F3:G3)</f>
        <v>27.4</v>
      </c>
      <c r="F3" s="11">
        <v>25.79</v>
      </c>
      <c r="G3" s="21">
        <v>1.61</v>
      </c>
      <c r="H3" s="11">
        <f>SUM(I3:J3)</f>
        <v>1060.25</v>
      </c>
      <c r="I3" s="11">
        <v>1059.79</v>
      </c>
      <c r="J3" s="21">
        <v>0.46</v>
      </c>
      <c r="K3" s="21">
        <v>647.22</v>
      </c>
      <c r="L3" s="22"/>
      <c r="M3" s="11"/>
      <c r="N3" s="22"/>
      <c r="O3" s="11">
        <v>260.61</v>
      </c>
    </row>
    <row r="4" spans="1:15" ht="14.25">
      <c r="A4" s="11"/>
      <c r="B4" s="11">
        <v>2100503</v>
      </c>
      <c r="C4" s="20" t="s">
        <v>150</v>
      </c>
      <c r="D4" s="16">
        <f>M4</f>
        <v>306.35</v>
      </c>
      <c r="E4" s="11"/>
      <c r="F4" s="11"/>
      <c r="G4" s="11"/>
      <c r="H4" s="11"/>
      <c r="I4" s="11"/>
      <c r="J4" s="11"/>
      <c r="K4" s="11"/>
      <c r="L4" s="11"/>
      <c r="M4" s="21">
        <v>306.35</v>
      </c>
      <c r="N4" s="11"/>
      <c r="O4" s="11"/>
    </row>
    <row r="5" spans="2:14" ht="11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5" ht="11.25">
      <c r="B6" s="4"/>
      <c r="C6" s="4"/>
      <c r="D6" s="4"/>
      <c r="E6" s="4"/>
    </row>
    <row r="7" spans="2:5" ht="11.25">
      <c r="B7" s="4"/>
      <c r="C7" s="4"/>
      <c r="D7" s="4"/>
      <c r="E7" s="4"/>
    </row>
    <row r="8" spans="2:5" ht="11.25">
      <c r="B8" s="4"/>
      <c r="C8" s="4"/>
      <c r="D8" s="4"/>
      <c r="E8" s="4"/>
    </row>
  </sheetData>
  <printOptions/>
  <pageMargins left="0.75" right="0.75" top="1" bottom="1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J4" sqref="J4"/>
    </sheetView>
  </sheetViews>
  <sheetFormatPr defaultColWidth="9.00390625" defaultRowHeight="14.25"/>
  <cols>
    <col min="1" max="1" width="4.00390625" style="2" customWidth="1"/>
    <col min="2" max="2" width="13.125" style="2" customWidth="1"/>
    <col min="3" max="3" width="9.50390625" style="2" customWidth="1"/>
    <col min="4" max="4" width="9.00390625" style="2" customWidth="1"/>
    <col min="5" max="5" width="9.875" style="2" customWidth="1"/>
    <col min="6" max="6" width="6.375" style="2" customWidth="1"/>
    <col min="7" max="7" width="10.125" style="2" customWidth="1"/>
    <col min="8" max="8" width="11.00390625" style="2" customWidth="1"/>
    <col min="9" max="9" width="15.25390625" style="2" customWidth="1"/>
    <col min="10" max="10" width="16.50390625" style="2" customWidth="1"/>
    <col min="11" max="11" width="12.50390625" style="2" customWidth="1"/>
    <col min="12" max="12" width="6.50390625" style="2" customWidth="1"/>
    <col min="13" max="13" width="9.50390625" style="2" customWidth="1"/>
    <col min="14" max="14" width="12.375" style="2" customWidth="1"/>
    <col min="15" max="16384" width="8.625" style="2" customWidth="1"/>
  </cols>
  <sheetData>
    <row r="1" spans="1:14" ht="19.5" customHeight="1">
      <c r="A1" s="10" t="s">
        <v>0</v>
      </c>
      <c r="B1" s="10" t="s">
        <v>2</v>
      </c>
      <c r="C1" s="10" t="s">
        <v>3</v>
      </c>
      <c r="D1" s="10" t="s">
        <v>39</v>
      </c>
      <c r="E1" s="10" t="s">
        <v>40</v>
      </c>
      <c r="F1" s="10" t="s">
        <v>41</v>
      </c>
      <c r="G1" s="10" t="s">
        <v>42</v>
      </c>
      <c r="H1" s="10" t="s">
        <v>43</v>
      </c>
      <c r="I1" s="10" t="s">
        <v>44</v>
      </c>
      <c r="J1" s="10" t="s">
        <v>45</v>
      </c>
      <c r="K1" s="10" t="s">
        <v>46</v>
      </c>
      <c r="L1" s="10" t="s">
        <v>47</v>
      </c>
      <c r="M1" s="10" t="s">
        <v>48</v>
      </c>
      <c r="N1" s="10" t="s">
        <v>49</v>
      </c>
    </row>
    <row r="2" spans="1:14" ht="12">
      <c r="A2" s="11">
        <v>2013</v>
      </c>
      <c r="B2" s="11" t="s">
        <v>138</v>
      </c>
      <c r="C2" s="5">
        <v>16799.44</v>
      </c>
      <c r="D2" s="11"/>
      <c r="E2" s="11"/>
      <c r="F2" s="11"/>
      <c r="G2" s="5">
        <v>16799.44</v>
      </c>
      <c r="H2" s="11"/>
      <c r="I2" s="11"/>
      <c r="J2" s="11"/>
      <c r="K2" s="11"/>
      <c r="L2" s="11"/>
      <c r="M2" s="11"/>
      <c r="N2" s="11"/>
    </row>
    <row r="3" spans="6:8" ht="11.25">
      <c r="F3" s="4"/>
      <c r="G3" s="4"/>
      <c r="H3" s="4"/>
    </row>
  </sheetData>
  <printOptions/>
  <pageMargins left="0.75" right="0.75" top="1" bottom="1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11" sqref="E11"/>
    </sheetView>
  </sheetViews>
  <sheetFormatPr defaultColWidth="9.00390625" defaultRowHeight="14.25"/>
  <cols>
    <col min="2" max="2" width="33.00390625" style="0" customWidth="1"/>
    <col min="3" max="3" width="14.50390625" style="0" customWidth="1"/>
    <col min="4" max="4" width="28.625" style="0" customWidth="1"/>
    <col min="5" max="5" width="19.125" style="0" customWidth="1"/>
    <col min="6" max="6" width="26.75390625" style="0" customWidth="1"/>
    <col min="7" max="7" width="15.75390625" style="0" customWidth="1"/>
  </cols>
  <sheetData>
    <row r="1" spans="1:7" ht="14.25">
      <c r="A1" s="42" t="s">
        <v>0</v>
      </c>
      <c r="B1" s="10" t="s">
        <v>50</v>
      </c>
      <c r="C1" s="40" t="s">
        <v>51</v>
      </c>
      <c r="D1" s="10" t="s">
        <v>52</v>
      </c>
      <c r="E1" s="40" t="s">
        <v>53</v>
      </c>
      <c r="F1" s="10" t="s">
        <v>54</v>
      </c>
      <c r="G1" s="40" t="s">
        <v>55</v>
      </c>
    </row>
    <row r="2" spans="1:8" ht="14.25">
      <c r="A2" s="25" t="s">
        <v>151</v>
      </c>
      <c r="B2" s="11" t="s">
        <v>56</v>
      </c>
      <c r="C2" s="5">
        <v>16799.44</v>
      </c>
      <c r="D2" s="26" t="s">
        <v>57</v>
      </c>
      <c r="E2" s="5">
        <f>SUM(E3:E4)</f>
        <v>9681.189999999999</v>
      </c>
      <c r="F2" s="26" t="s">
        <v>58</v>
      </c>
      <c r="G2" s="28"/>
      <c r="H2" s="6"/>
    </row>
    <row r="3" spans="1:8" ht="14.25">
      <c r="A3" s="25" t="s">
        <v>151</v>
      </c>
      <c r="B3" s="39" t="s">
        <v>59</v>
      </c>
      <c r="C3" s="5">
        <v>16799.44</v>
      </c>
      <c r="D3" s="27" t="s">
        <v>101</v>
      </c>
      <c r="E3" s="5">
        <v>8030.65</v>
      </c>
      <c r="F3" s="26" t="s">
        <v>60</v>
      </c>
      <c r="G3" s="28"/>
      <c r="H3" s="6"/>
    </row>
    <row r="4" spans="1:8" ht="14.25">
      <c r="A4" s="25" t="s">
        <v>151</v>
      </c>
      <c r="B4" s="39" t="s">
        <v>61</v>
      </c>
      <c r="C4" s="28"/>
      <c r="D4" s="27" t="s">
        <v>102</v>
      </c>
      <c r="E4" s="5">
        <v>1650.54</v>
      </c>
      <c r="F4" s="26" t="s">
        <v>62</v>
      </c>
      <c r="G4" s="5">
        <v>13799.95</v>
      </c>
      <c r="H4" s="6"/>
    </row>
    <row r="5" spans="1:8" ht="14.25">
      <c r="A5" s="25" t="s">
        <v>151</v>
      </c>
      <c r="B5" s="39" t="s">
        <v>63</v>
      </c>
      <c r="C5" s="29"/>
      <c r="D5" s="26" t="s">
        <v>64</v>
      </c>
      <c r="E5" s="5">
        <v>8318.25</v>
      </c>
      <c r="F5" s="26" t="s">
        <v>65</v>
      </c>
      <c r="G5" s="28"/>
      <c r="H5" s="6"/>
    </row>
    <row r="6" spans="1:8" ht="14.25">
      <c r="A6" s="25" t="s">
        <v>151</v>
      </c>
      <c r="B6" s="39" t="s">
        <v>66</v>
      </c>
      <c r="C6" s="28"/>
      <c r="D6" s="27" t="s">
        <v>103</v>
      </c>
      <c r="E6" s="5">
        <v>8318.25</v>
      </c>
      <c r="F6" s="26" t="s">
        <v>67</v>
      </c>
      <c r="G6" s="28"/>
      <c r="H6" s="6"/>
    </row>
    <row r="7" spans="1:8" ht="14.25">
      <c r="A7" s="25" t="s">
        <v>151</v>
      </c>
      <c r="B7" s="39" t="s">
        <v>68</v>
      </c>
      <c r="C7" s="28"/>
      <c r="D7" s="27" t="s">
        <v>104</v>
      </c>
      <c r="E7" s="5"/>
      <c r="F7" s="26" t="s">
        <v>69</v>
      </c>
      <c r="G7" s="30"/>
      <c r="H7" s="6"/>
    </row>
    <row r="8" spans="1:8" ht="14.25">
      <c r="A8" s="25" t="s">
        <v>151</v>
      </c>
      <c r="B8" s="39" t="s">
        <v>70</v>
      </c>
      <c r="C8" s="28"/>
      <c r="D8" s="27" t="s">
        <v>105</v>
      </c>
      <c r="E8" s="28"/>
      <c r="F8" s="26" t="s">
        <v>71</v>
      </c>
      <c r="G8" s="5">
        <v>2594.92</v>
      </c>
      <c r="H8" s="6"/>
    </row>
    <row r="9" spans="1:8" ht="14.25">
      <c r="A9" s="25" t="s">
        <v>151</v>
      </c>
      <c r="B9" s="39" t="s">
        <v>72</v>
      </c>
      <c r="C9" s="28"/>
      <c r="D9" s="26" t="s">
        <v>73</v>
      </c>
      <c r="E9" s="28"/>
      <c r="F9" s="26" t="s">
        <v>74</v>
      </c>
      <c r="G9" s="28"/>
      <c r="H9" s="6"/>
    </row>
    <row r="10" spans="1:8" ht="14.25">
      <c r="A10" s="25" t="s">
        <v>151</v>
      </c>
      <c r="B10" s="39" t="s">
        <v>75</v>
      </c>
      <c r="C10" s="28"/>
      <c r="D10" s="26" t="s">
        <v>76</v>
      </c>
      <c r="E10" s="28"/>
      <c r="F10" s="26" t="s">
        <v>77</v>
      </c>
      <c r="G10" s="5">
        <v>404.57</v>
      </c>
      <c r="H10" s="6"/>
    </row>
    <row r="11" spans="1:8" ht="14.25">
      <c r="A11" s="25" t="s">
        <v>151</v>
      </c>
      <c r="B11" s="39" t="s">
        <v>78</v>
      </c>
      <c r="C11" s="28"/>
      <c r="D11" s="26" t="s">
        <v>79</v>
      </c>
      <c r="E11" s="28"/>
      <c r="F11" s="26" t="s">
        <v>80</v>
      </c>
      <c r="G11" s="28"/>
      <c r="H11" s="6"/>
    </row>
    <row r="12" spans="1:8" ht="14.25">
      <c r="A12" s="25" t="s">
        <v>151</v>
      </c>
      <c r="B12" s="39" t="s">
        <v>81</v>
      </c>
      <c r="C12" s="28"/>
      <c r="D12" s="26"/>
      <c r="E12" s="30"/>
      <c r="F12" s="26" t="s">
        <v>82</v>
      </c>
      <c r="G12" s="28"/>
      <c r="H12" s="6"/>
    </row>
    <row r="13" spans="1:8" ht="14.25">
      <c r="A13" s="25" t="s">
        <v>151</v>
      </c>
      <c r="B13" s="39" t="s">
        <v>83</v>
      </c>
      <c r="C13" s="28"/>
      <c r="D13" s="26"/>
      <c r="E13" s="30"/>
      <c r="F13" s="26" t="s">
        <v>84</v>
      </c>
      <c r="G13" s="28"/>
      <c r="H13" s="6"/>
    </row>
    <row r="14" spans="1:8" ht="14.25">
      <c r="A14" s="25" t="s">
        <v>151</v>
      </c>
      <c r="B14" s="39" t="s">
        <v>85</v>
      </c>
      <c r="C14" s="28"/>
      <c r="D14" s="26"/>
      <c r="E14" s="30"/>
      <c r="F14" s="26" t="s">
        <v>86</v>
      </c>
      <c r="G14" s="28"/>
      <c r="H14" s="6"/>
    </row>
    <row r="15" spans="1:8" ht="14.25">
      <c r="A15" s="25" t="s">
        <v>151</v>
      </c>
      <c r="B15" s="39" t="s">
        <v>87</v>
      </c>
      <c r="C15" s="5"/>
      <c r="D15" s="26"/>
      <c r="E15" s="30"/>
      <c r="F15" s="26" t="s">
        <v>88</v>
      </c>
      <c r="G15" s="28"/>
      <c r="H15" s="6"/>
    </row>
    <row r="16" spans="1:8" ht="14.25">
      <c r="A16" s="25" t="s">
        <v>151</v>
      </c>
      <c r="B16" s="39" t="s">
        <v>89</v>
      </c>
      <c r="C16" s="28"/>
      <c r="D16" s="26"/>
      <c r="E16" s="30"/>
      <c r="F16" s="26" t="s">
        <v>90</v>
      </c>
      <c r="G16" s="28"/>
      <c r="H16" s="6"/>
    </row>
    <row r="17" spans="1:7" ht="14.25">
      <c r="A17" s="25" t="s">
        <v>151</v>
      </c>
      <c r="B17" s="39" t="s">
        <v>91</v>
      </c>
      <c r="C17" s="28"/>
      <c r="D17" s="31"/>
      <c r="E17" s="30"/>
      <c r="F17" s="26"/>
      <c r="G17" s="30"/>
    </row>
    <row r="18" spans="1:7" ht="14.25">
      <c r="A18" s="25" t="s">
        <v>151</v>
      </c>
      <c r="B18" s="39"/>
      <c r="C18" s="32"/>
      <c r="D18" s="31"/>
      <c r="E18" s="30"/>
      <c r="F18" s="33"/>
      <c r="G18" s="30"/>
    </row>
    <row r="19" spans="1:7" ht="14.25">
      <c r="A19" s="25" t="s">
        <v>151</v>
      </c>
      <c r="B19" s="39" t="s">
        <v>92</v>
      </c>
      <c r="C19" s="32">
        <f>C2+C15</f>
        <v>16799.44</v>
      </c>
      <c r="D19" s="34" t="s">
        <v>93</v>
      </c>
      <c r="E19" s="5">
        <v>16799.44</v>
      </c>
      <c r="F19" s="35" t="s">
        <v>93</v>
      </c>
      <c r="G19" s="41">
        <f>G4+G8+G10</f>
        <v>16799.440000000002</v>
      </c>
    </row>
    <row r="20" spans="1:7" ht="14.25">
      <c r="A20" s="25" t="s">
        <v>151</v>
      </c>
      <c r="B20" s="39"/>
      <c r="C20" s="32"/>
      <c r="D20" s="34" t="s">
        <v>94</v>
      </c>
      <c r="E20" s="28"/>
      <c r="F20" s="35" t="s">
        <v>94</v>
      </c>
      <c r="G20" s="28"/>
    </row>
    <row r="21" spans="1:7" ht="14.25">
      <c r="A21" s="25" t="s">
        <v>151</v>
      </c>
      <c r="B21" s="39" t="s">
        <v>95</v>
      </c>
      <c r="C21" s="32"/>
      <c r="D21" s="26"/>
      <c r="E21" s="30"/>
      <c r="F21" s="36"/>
      <c r="G21" s="30"/>
    </row>
    <row r="22" spans="1:7" ht="14.25">
      <c r="A22" s="25" t="s">
        <v>151</v>
      </c>
      <c r="B22" s="39" t="s">
        <v>96</v>
      </c>
      <c r="C22" s="29"/>
      <c r="D22" s="26"/>
      <c r="E22" s="30"/>
      <c r="F22" s="36"/>
      <c r="G22" s="30"/>
    </row>
    <row r="23" spans="1:7" ht="14.25">
      <c r="A23" s="25" t="s">
        <v>151</v>
      </c>
      <c r="B23" s="39" t="s">
        <v>97</v>
      </c>
      <c r="C23" s="32"/>
      <c r="D23" s="37"/>
      <c r="E23" s="30"/>
      <c r="F23" s="37"/>
      <c r="G23" s="30"/>
    </row>
    <row r="24" spans="1:7" ht="14.25">
      <c r="A24" s="25" t="s">
        <v>151</v>
      </c>
      <c r="B24" s="39" t="s">
        <v>98</v>
      </c>
      <c r="C24" s="5">
        <v>16799.44</v>
      </c>
      <c r="D24" s="38" t="s">
        <v>99</v>
      </c>
      <c r="E24" s="5">
        <v>16799.44</v>
      </c>
      <c r="F24" s="38" t="s">
        <v>100</v>
      </c>
      <c r="G24" s="41">
        <v>16799.44</v>
      </c>
    </row>
  </sheetData>
  <printOptions/>
  <pageMargins left="0.75" right="0.75" top="1" bottom="1" header="0.5" footer="0.5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26"/>
  <sheetViews>
    <sheetView zoomScaleSheetLayoutView="120" workbookViewId="0" topLeftCell="A1">
      <selection activeCell="J7" sqref="J7"/>
    </sheetView>
  </sheetViews>
  <sheetFormatPr defaultColWidth="9.00390625" defaultRowHeight="14.25"/>
  <cols>
    <col min="1" max="1" width="5.375" style="0" customWidth="1"/>
    <col min="2" max="3" width="14.125" style="0" customWidth="1"/>
    <col min="4" max="4" width="20.00390625" style="0" customWidth="1"/>
    <col min="5" max="5" width="5.125" style="0" customWidth="1"/>
    <col min="6" max="6" width="4.125" style="0" customWidth="1"/>
    <col min="7" max="7" width="6.50390625" style="0" customWidth="1"/>
    <col min="8" max="8" width="5.375" style="0" customWidth="1"/>
    <col min="9" max="9" width="6.875" style="0" customWidth="1"/>
    <col min="10" max="10" width="12.875" style="0" customWidth="1"/>
    <col min="11" max="11" width="6.00390625" style="0" customWidth="1"/>
    <col min="12" max="12" width="7.50390625" style="0" customWidth="1"/>
    <col min="13" max="13" width="8.375" style="0" customWidth="1"/>
    <col min="14" max="14" width="7.875" style="0" customWidth="1"/>
    <col min="15" max="16" width="10.625" style="0" customWidth="1"/>
    <col min="17" max="17" width="7.50390625" style="0" customWidth="1"/>
    <col min="18" max="18" width="9.25390625" style="0" customWidth="1"/>
    <col min="19" max="19" width="6.875" style="0" customWidth="1"/>
  </cols>
  <sheetData>
    <row r="1" spans="1:19" ht="14.25">
      <c r="A1" s="1" t="s">
        <v>0</v>
      </c>
      <c r="B1" s="10" t="s">
        <v>1</v>
      </c>
      <c r="C1" s="10" t="s">
        <v>106</v>
      </c>
      <c r="D1" s="10" t="s">
        <v>107</v>
      </c>
      <c r="E1" s="10" t="s">
        <v>108</v>
      </c>
      <c r="F1" s="10" t="s">
        <v>109</v>
      </c>
      <c r="G1" s="10" t="s">
        <v>110</v>
      </c>
      <c r="H1" s="50" t="s">
        <v>111</v>
      </c>
      <c r="I1" s="10" t="s">
        <v>112</v>
      </c>
      <c r="J1" s="10" t="s">
        <v>113</v>
      </c>
      <c r="K1" s="10" t="s">
        <v>114</v>
      </c>
      <c r="L1" s="10" t="s">
        <v>115</v>
      </c>
      <c r="M1" s="10" t="s">
        <v>116</v>
      </c>
      <c r="N1" s="10" t="s">
        <v>117</v>
      </c>
      <c r="O1" s="10" t="s">
        <v>118</v>
      </c>
      <c r="P1" s="10" t="s">
        <v>119</v>
      </c>
      <c r="Q1" s="10" t="s">
        <v>120</v>
      </c>
      <c r="R1" s="10" t="s">
        <v>32</v>
      </c>
      <c r="S1" s="10" t="s">
        <v>121</v>
      </c>
    </row>
    <row r="2" spans="1:19" ht="24">
      <c r="A2" s="49">
        <v>2013</v>
      </c>
      <c r="B2" s="43"/>
      <c r="C2" s="15" t="s">
        <v>155</v>
      </c>
      <c r="D2" s="43"/>
      <c r="E2" s="43"/>
      <c r="F2" s="43"/>
      <c r="G2" s="43"/>
      <c r="H2" s="43"/>
      <c r="I2" s="43"/>
      <c r="J2" s="5">
        <v>7118.25</v>
      </c>
      <c r="K2" s="43"/>
      <c r="L2" s="43"/>
      <c r="M2" s="43"/>
      <c r="N2" s="43"/>
      <c r="O2" s="5">
        <v>7118.25</v>
      </c>
      <c r="P2" s="43"/>
      <c r="Q2" s="43"/>
      <c r="R2" s="43"/>
      <c r="S2" s="43"/>
    </row>
    <row r="3" spans="1:19" ht="14.25">
      <c r="A3" s="49"/>
      <c r="B3" s="43">
        <v>2040101</v>
      </c>
      <c r="C3" s="15" t="s">
        <v>140</v>
      </c>
      <c r="D3" s="15" t="s">
        <v>156</v>
      </c>
      <c r="E3" s="43"/>
      <c r="F3" s="43"/>
      <c r="G3" s="43"/>
      <c r="H3" s="43" t="s">
        <v>205</v>
      </c>
      <c r="I3" s="43"/>
      <c r="J3" s="5">
        <v>37</v>
      </c>
      <c r="K3" s="43"/>
      <c r="L3" s="43"/>
      <c r="M3" s="43"/>
      <c r="N3" s="43"/>
      <c r="O3" s="5">
        <v>37</v>
      </c>
      <c r="P3" s="43"/>
      <c r="Q3" s="43"/>
      <c r="R3" s="43"/>
      <c r="S3" s="43"/>
    </row>
    <row r="4" spans="1:19" ht="14.25">
      <c r="A4" s="43"/>
      <c r="B4" s="43">
        <v>2040103</v>
      </c>
      <c r="C4" s="15" t="s">
        <v>141</v>
      </c>
      <c r="D4" s="15" t="s">
        <v>157</v>
      </c>
      <c r="E4" s="43"/>
      <c r="F4" s="43"/>
      <c r="G4" s="43"/>
      <c r="H4" s="43" t="s">
        <v>205</v>
      </c>
      <c r="I4" s="43"/>
      <c r="J4" s="5">
        <v>216</v>
      </c>
      <c r="K4" s="43"/>
      <c r="L4" s="43"/>
      <c r="M4" s="43"/>
      <c r="N4" s="43"/>
      <c r="O4" s="5">
        <v>216</v>
      </c>
      <c r="P4" s="43"/>
      <c r="Q4" s="43"/>
      <c r="R4" s="43"/>
      <c r="S4" s="43"/>
    </row>
    <row r="5" spans="1:19" ht="14.25">
      <c r="A5" s="43"/>
      <c r="B5" s="43">
        <v>2040103</v>
      </c>
      <c r="C5" s="15" t="s">
        <v>141</v>
      </c>
      <c r="D5" s="15" t="s">
        <v>158</v>
      </c>
      <c r="E5" s="43"/>
      <c r="F5" s="43"/>
      <c r="G5" s="43"/>
      <c r="H5" s="43" t="s">
        <v>205</v>
      </c>
      <c r="I5" s="43"/>
      <c r="J5" s="5">
        <v>45.36</v>
      </c>
      <c r="K5" s="43"/>
      <c r="L5" s="43"/>
      <c r="M5" s="43"/>
      <c r="N5" s="43"/>
      <c r="O5" s="5">
        <v>45.36</v>
      </c>
      <c r="P5" s="43"/>
      <c r="Q5" s="43"/>
      <c r="R5" s="43"/>
      <c r="S5" s="43"/>
    </row>
    <row r="6" spans="1:19" ht="24">
      <c r="A6" s="43"/>
      <c r="B6" s="44">
        <v>2040201</v>
      </c>
      <c r="C6" s="15" t="s">
        <v>142</v>
      </c>
      <c r="D6" s="15" t="s">
        <v>159</v>
      </c>
      <c r="E6" s="43"/>
      <c r="F6" s="43"/>
      <c r="G6" s="43"/>
      <c r="H6" s="43" t="s">
        <v>205</v>
      </c>
      <c r="I6" s="43"/>
      <c r="J6" s="5">
        <v>30</v>
      </c>
      <c r="K6" s="43"/>
      <c r="L6" s="43"/>
      <c r="M6" s="43"/>
      <c r="N6" s="43"/>
      <c r="O6" s="5">
        <v>30</v>
      </c>
      <c r="P6" s="43"/>
      <c r="Q6" s="43"/>
      <c r="R6" s="43"/>
      <c r="S6" s="43"/>
    </row>
    <row r="7" spans="1:19" ht="24">
      <c r="A7" s="43"/>
      <c r="B7" s="44">
        <v>2040201</v>
      </c>
      <c r="C7" s="15" t="s">
        <v>142</v>
      </c>
      <c r="D7" s="15" t="s">
        <v>160</v>
      </c>
      <c r="E7" s="43"/>
      <c r="F7" s="43"/>
      <c r="G7" s="43"/>
      <c r="H7" s="43" t="s">
        <v>205</v>
      </c>
      <c r="I7" s="43"/>
      <c r="J7" s="5">
        <v>72</v>
      </c>
      <c r="K7" s="43"/>
      <c r="L7" s="43"/>
      <c r="M7" s="43"/>
      <c r="N7" s="43"/>
      <c r="O7" s="5">
        <v>72</v>
      </c>
      <c r="P7" s="43"/>
      <c r="Q7" s="43"/>
      <c r="R7" s="43"/>
      <c r="S7" s="43"/>
    </row>
    <row r="8" spans="1:19" ht="24">
      <c r="A8" s="43"/>
      <c r="B8" s="44">
        <v>2040201</v>
      </c>
      <c r="C8" s="15" t="s">
        <v>142</v>
      </c>
      <c r="D8" s="15" t="s">
        <v>161</v>
      </c>
      <c r="E8" s="43"/>
      <c r="F8" s="43"/>
      <c r="G8" s="43"/>
      <c r="H8" s="43" t="s">
        <v>205</v>
      </c>
      <c r="I8" s="43"/>
      <c r="J8" s="5">
        <v>580</v>
      </c>
      <c r="K8" s="43"/>
      <c r="L8" s="43"/>
      <c r="M8" s="43"/>
      <c r="N8" s="43"/>
      <c r="O8" s="5">
        <v>580</v>
      </c>
      <c r="P8" s="43"/>
      <c r="Q8" s="43"/>
      <c r="R8" s="43"/>
      <c r="S8" s="43"/>
    </row>
    <row r="9" spans="1:19" ht="24">
      <c r="A9" s="43"/>
      <c r="B9" s="44">
        <v>2040201</v>
      </c>
      <c r="C9" s="15" t="s">
        <v>142</v>
      </c>
      <c r="D9" s="15" t="s">
        <v>162</v>
      </c>
      <c r="E9" s="43"/>
      <c r="F9" s="43"/>
      <c r="G9" s="43"/>
      <c r="H9" s="43" t="s">
        <v>205</v>
      </c>
      <c r="I9" s="43"/>
      <c r="J9" s="5">
        <v>30</v>
      </c>
      <c r="K9" s="43"/>
      <c r="L9" s="43"/>
      <c r="M9" s="43"/>
      <c r="N9" s="43"/>
      <c r="O9" s="5">
        <v>30</v>
      </c>
      <c r="P9" s="43"/>
      <c r="Q9" s="43"/>
      <c r="R9" s="43"/>
      <c r="S9" s="43"/>
    </row>
    <row r="10" spans="1:19" ht="24">
      <c r="A10" s="43"/>
      <c r="B10" s="44">
        <v>2040201</v>
      </c>
      <c r="C10" s="15" t="s">
        <v>142</v>
      </c>
      <c r="D10" s="15" t="s">
        <v>163</v>
      </c>
      <c r="E10" s="43"/>
      <c r="F10" s="43"/>
      <c r="G10" s="43"/>
      <c r="H10" s="43" t="s">
        <v>205</v>
      </c>
      <c r="I10" s="43"/>
      <c r="J10" s="5">
        <v>188.84</v>
      </c>
      <c r="K10" s="43"/>
      <c r="L10" s="43"/>
      <c r="M10" s="43"/>
      <c r="N10" s="43"/>
      <c r="O10" s="5">
        <v>188.84</v>
      </c>
      <c r="P10" s="43"/>
      <c r="Q10" s="43"/>
      <c r="R10" s="43"/>
      <c r="S10" s="43"/>
    </row>
    <row r="11" spans="1:19" ht="24">
      <c r="A11" s="43"/>
      <c r="B11" s="44">
        <v>2040201</v>
      </c>
      <c r="C11" s="15" t="s">
        <v>142</v>
      </c>
      <c r="D11" s="15" t="s">
        <v>164</v>
      </c>
      <c r="E11" s="43"/>
      <c r="F11" s="43"/>
      <c r="G11" s="43"/>
      <c r="H11" s="43" t="s">
        <v>205</v>
      </c>
      <c r="I11" s="43"/>
      <c r="J11" s="5">
        <v>50</v>
      </c>
      <c r="K11" s="43"/>
      <c r="L11" s="43"/>
      <c r="M11" s="43"/>
      <c r="N11" s="43"/>
      <c r="O11" s="5">
        <v>50</v>
      </c>
      <c r="P11" s="43"/>
      <c r="Q11" s="43"/>
      <c r="R11" s="43"/>
      <c r="S11" s="43"/>
    </row>
    <row r="12" spans="1:19" ht="24">
      <c r="A12" s="43"/>
      <c r="B12" s="44">
        <v>2040201</v>
      </c>
      <c r="C12" s="15" t="s">
        <v>142</v>
      </c>
      <c r="D12" s="15" t="s">
        <v>165</v>
      </c>
      <c r="E12" s="43"/>
      <c r="F12" s="43"/>
      <c r="G12" s="43"/>
      <c r="H12" s="43" t="s">
        <v>205</v>
      </c>
      <c r="I12" s="43"/>
      <c r="J12" s="5">
        <v>110</v>
      </c>
      <c r="K12" s="43"/>
      <c r="L12" s="43"/>
      <c r="M12" s="43"/>
      <c r="N12" s="43"/>
      <c r="O12" s="5">
        <v>110</v>
      </c>
      <c r="P12" s="43"/>
      <c r="Q12" s="43"/>
      <c r="R12" s="43"/>
      <c r="S12" s="43"/>
    </row>
    <row r="13" spans="1:19" ht="24">
      <c r="A13" s="43"/>
      <c r="B13" s="44">
        <v>2040201</v>
      </c>
      <c r="C13" s="15" t="s">
        <v>142</v>
      </c>
      <c r="D13" s="15" t="s">
        <v>166</v>
      </c>
      <c r="E13" s="43"/>
      <c r="F13" s="43"/>
      <c r="G13" s="43"/>
      <c r="H13" s="43" t="s">
        <v>205</v>
      </c>
      <c r="I13" s="43"/>
      <c r="J13" s="5">
        <v>150</v>
      </c>
      <c r="K13" s="43"/>
      <c r="L13" s="43"/>
      <c r="M13" s="43"/>
      <c r="N13" s="43"/>
      <c r="O13" s="5">
        <v>150</v>
      </c>
      <c r="P13" s="43"/>
      <c r="Q13" s="43"/>
      <c r="R13" s="43"/>
      <c r="S13" s="43"/>
    </row>
    <row r="14" spans="1:19" ht="24">
      <c r="A14" s="43"/>
      <c r="B14" s="44">
        <v>2040201</v>
      </c>
      <c r="C14" s="15" t="s">
        <v>142</v>
      </c>
      <c r="D14" s="15" t="s">
        <v>167</v>
      </c>
      <c r="E14" s="43"/>
      <c r="F14" s="43"/>
      <c r="G14" s="43"/>
      <c r="H14" s="43" t="s">
        <v>205</v>
      </c>
      <c r="I14" s="43"/>
      <c r="J14" s="5">
        <v>200</v>
      </c>
      <c r="K14" s="43"/>
      <c r="L14" s="43"/>
      <c r="M14" s="43"/>
      <c r="N14" s="43"/>
      <c r="O14" s="5">
        <v>200</v>
      </c>
      <c r="P14" s="43"/>
      <c r="Q14" s="43"/>
      <c r="R14" s="43"/>
      <c r="S14" s="43"/>
    </row>
    <row r="15" spans="1:19" ht="24">
      <c r="A15" s="43"/>
      <c r="B15" s="44">
        <v>2040201</v>
      </c>
      <c r="C15" s="15" t="s">
        <v>142</v>
      </c>
      <c r="D15" s="15" t="s">
        <v>168</v>
      </c>
      <c r="E15" s="43"/>
      <c r="F15" s="43"/>
      <c r="G15" s="43"/>
      <c r="H15" s="43" t="s">
        <v>205</v>
      </c>
      <c r="I15" s="43"/>
      <c r="J15" s="5">
        <v>60</v>
      </c>
      <c r="K15" s="43"/>
      <c r="L15" s="43"/>
      <c r="M15" s="43"/>
      <c r="N15" s="43"/>
      <c r="O15" s="5">
        <v>60</v>
      </c>
      <c r="P15" s="43"/>
      <c r="Q15" s="43"/>
      <c r="R15" s="43"/>
      <c r="S15" s="43"/>
    </row>
    <row r="16" spans="1:19" ht="24">
      <c r="A16" s="43"/>
      <c r="B16" s="44">
        <v>2040201</v>
      </c>
      <c r="C16" s="15" t="s">
        <v>142</v>
      </c>
      <c r="D16" s="15" t="s">
        <v>169</v>
      </c>
      <c r="E16" s="43"/>
      <c r="F16" s="43"/>
      <c r="G16" s="43"/>
      <c r="H16" s="43" t="s">
        <v>205</v>
      </c>
      <c r="I16" s="43"/>
      <c r="J16" s="5">
        <v>60</v>
      </c>
      <c r="K16" s="43"/>
      <c r="L16" s="43"/>
      <c r="M16" s="43"/>
      <c r="N16" s="43"/>
      <c r="O16" s="5">
        <v>60</v>
      </c>
      <c r="P16" s="43"/>
      <c r="Q16" s="43"/>
      <c r="R16" s="43"/>
      <c r="S16" s="43"/>
    </row>
    <row r="17" spans="1:19" ht="24">
      <c r="A17" s="43"/>
      <c r="B17" s="44">
        <v>2040201</v>
      </c>
      <c r="C17" s="15" t="s">
        <v>142</v>
      </c>
      <c r="D17" s="15" t="s">
        <v>170</v>
      </c>
      <c r="E17" s="43"/>
      <c r="F17" s="43"/>
      <c r="G17" s="43"/>
      <c r="H17" s="43" t="s">
        <v>205</v>
      </c>
      <c r="I17" s="43"/>
      <c r="J17" s="5">
        <v>582.75</v>
      </c>
      <c r="K17" s="43"/>
      <c r="L17" s="43"/>
      <c r="M17" s="43"/>
      <c r="N17" s="43"/>
      <c r="O17" s="5">
        <v>582.75</v>
      </c>
      <c r="P17" s="43"/>
      <c r="Q17" s="43"/>
      <c r="R17" s="43"/>
      <c r="S17" s="43"/>
    </row>
    <row r="18" spans="1:19" ht="24">
      <c r="A18" s="43"/>
      <c r="B18" s="44">
        <v>2040201</v>
      </c>
      <c r="C18" s="15" t="s">
        <v>142</v>
      </c>
      <c r="D18" s="15" t="s">
        <v>171</v>
      </c>
      <c r="E18" s="43"/>
      <c r="F18" s="43"/>
      <c r="G18" s="43"/>
      <c r="H18" s="43" t="s">
        <v>205</v>
      </c>
      <c r="I18" s="43"/>
      <c r="J18" s="5">
        <v>24</v>
      </c>
      <c r="K18" s="43"/>
      <c r="L18" s="43"/>
      <c r="M18" s="43"/>
      <c r="N18" s="43"/>
      <c r="O18" s="5">
        <v>24</v>
      </c>
      <c r="P18" s="43"/>
      <c r="Q18" s="43"/>
      <c r="R18" s="43"/>
      <c r="S18" s="43"/>
    </row>
    <row r="19" spans="1:19" ht="24">
      <c r="A19" s="43"/>
      <c r="B19" s="44">
        <v>2040201</v>
      </c>
      <c r="C19" s="15" t="s">
        <v>142</v>
      </c>
      <c r="D19" s="15" t="s">
        <v>172</v>
      </c>
      <c r="E19" s="43"/>
      <c r="F19" s="43"/>
      <c r="G19" s="43"/>
      <c r="H19" s="43" t="s">
        <v>205</v>
      </c>
      <c r="I19" s="43"/>
      <c r="J19" s="5">
        <v>20</v>
      </c>
      <c r="K19" s="43"/>
      <c r="L19" s="43"/>
      <c r="M19" s="43"/>
      <c r="N19" s="43"/>
      <c r="O19" s="5">
        <v>20</v>
      </c>
      <c r="P19" s="43"/>
      <c r="Q19" s="43"/>
      <c r="R19" s="43"/>
      <c r="S19" s="43"/>
    </row>
    <row r="20" spans="1:19" ht="24">
      <c r="A20" s="43"/>
      <c r="B20" s="44">
        <v>2040201</v>
      </c>
      <c r="C20" s="15" t="s">
        <v>142</v>
      </c>
      <c r="D20" s="15" t="s">
        <v>173</v>
      </c>
      <c r="E20" s="43"/>
      <c r="F20" s="43"/>
      <c r="G20" s="43"/>
      <c r="H20" s="43" t="s">
        <v>204</v>
      </c>
      <c r="I20" s="43"/>
      <c r="J20" s="5">
        <v>66</v>
      </c>
      <c r="K20" s="43"/>
      <c r="L20" s="43"/>
      <c r="M20" s="43"/>
      <c r="N20" s="43"/>
      <c r="O20" s="5">
        <v>66</v>
      </c>
      <c r="P20" s="43"/>
      <c r="Q20" s="43"/>
      <c r="R20" s="43"/>
      <c r="S20" s="43"/>
    </row>
    <row r="21" spans="1:19" ht="24">
      <c r="A21" s="43"/>
      <c r="B21" s="44">
        <v>2040201</v>
      </c>
      <c r="C21" s="15" t="s">
        <v>142</v>
      </c>
      <c r="D21" s="15" t="s">
        <v>174</v>
      </c>
      <c r="E21" s="43"/>
      <c r="F21" s="43"/>
      <c r="G21" s="43"/>
      <c r="H21" s="43" t="s">
        <v>205</v>
      </c>
      <c r="I21" s="43"/>
      <c r="J21" s="5">
        <v>150</v>
      </c>
      <c r="K21" s="43"/>
      <c r="L21" s="43"/>
      <c r="M21" s="43"/>
      <c r="N21" s="43"/>
      <c r="O21" s="5">
        <v>150</v>
      </c>
      <c r="P21" s="43"/>
      <c r="Q21" s="43"/>
      <c r="R21" s="43"/>
      <c r="S21" s="43"/>
    </row>
    <row r="22" spans="1:19" ht="24">
      <c r="A22" s="43"/>
      <c r="B22" s="44">
        <v>2040201</v>
      </c>
      <c r="C22" s="15" t="s">
        <v>142</v>
      </c>
      <c r="D22" s="15" t="s">
        <v>175</v>
      </c>
      <c r="E22" s="43"/>
      <c r="F22" s="43"/>
      <c r="G22" s="43"/>
      <c r="H22" s="43" t="s">
        <v>204</v>
      </c>
      <c r="I22" s="43"/>
      <c r="J22" s="5">
        <v>300</v>
      </c>
      <c r="K22" s="43"/>
      <c r="L22" s="43"/>
      <c r="M22" s="43"/>
      <c r="N22" s="43"/>
      <c r="O22" s="5">
        <v>300</v>
      </c>
      <c r="P22" s="43"/>
      <c r="Q22" s="43"/>
      <c r="R22" s="43"/>
      <c r="S22" s="43"/>
    </row>
    <row r="23" spans="1:19" ht="24">
      <c r="A23" s="43"/>
      <c r="B23" s="44">
        <v>2040201</v>
      </c>
      <c r="C23" s="15" t="s">
        <v>142</v>
      </c>
      <c r="D23" s="15" t="s">
        <v>176</v>
      </c>
      <c r="E23" s="43"/>
      <c r="F23" s="43"/>
      <c r="G23" s="43"/>
      <c r="H23" s="43" t="s">
        <v>205</v>
      </c>
      <c r="I23" s="43"/>
      <c r="J23" s="5">
        <v>150</v>
      </c>
      <c r="K23" s="43"/>
      <c r="L23" s="43"/>
      <c r="M23" s="43"/>
      <c r="N23" s="43"/>
      <c r="O23" s="5">
        <v>150</v>
      </c>
      <c r="P23" s="43"/>
      <c r="Q23" s="43"/>
      <c r="R23" s="43"/>
      <c r="S23" s="43"/>
    </row>
    <row r="24" spans="1:19" ht="24">
      <c r="A24" s="43"/>
      <c r="B24" s="44">
        <v>2040201</v>
      </c>
      <c r="C24" s="15" t="s">
        <v>142</v>
      </c>
      <c r="D24" s="15" t="s">
        <v>177</v>
      </c>
      <c r="E24" s="43"/>
      <c r="F24" s="43"/>
      <c r="G24" s="43"/>
      <c r="H24" s="43" t="s">
        <v>205</v>
      </c>
      <c r="I24" s="43"/>
      <c r="J24" s="5">
        <v>32.88</v>
      </c>
      <c r="K24" s="43"/>
      <c r="L24" s="43"/>
      <c r="M24" s="43"/>
      <c r="N24" s="43"/>
      <c r="O24" s="5">
        <v>32.88</v>
      </c>
      <c r="P24" s="43"/>
      <c r="Q24" s="43"/>
      <c r="R24" s="43"/>
      <c r="S24" s="43"/>
    </row>
    <row r="25" spans="1:19" ht="24">
      <c r="A25" s="43"/>
      <c r="B25" s="44">
        <v>2040201</v>
      </c>
      <c r="C25" s="15" t="s">
        <v>142</v>
      </c>
      <c r="D25" s="15" t="s">
        <v>178</v>
      </c>
      <c r="E25" s="43"/>
      <c r="F25" s="43"/>
      <c r="G25" s="43"/>
      <c r="H25" s="43" t="s">
        <v>205</v>
      </c>
      <c r="I25" s="43"/>
      <c r="J25" s="5">
        <v>30</v>
      </c>
      <c r="K25" s="43"/>
      <c r="L25" s="43"/>
      <c r="M25" s="43"/>
      <c r="N25" s="43"/>
      <c r="O25" s="5">
        <v>30</v>
      </c>
      <c r="P25" s="43"/>
      <c r="Q25" s="43"/>
      <c r="R25" s="43"/>
      <c r="S25" s="43"/>
    </row>
    <row r="26" spans="1:19" ht="24">
      <c r="A26" s="43"/>
      <c r="B26" s="44">
        <v>2040201</v>
      </c>
      <c r="C26" s="15" t="s">
        <v>142</v>
      </c>
      <c r="D26" s="15" t="s">
        <v>179</v>
      </c>
      <c r="E26" s="43"/>
      <c r="F26" s="43"/>
      <c r="G26" s="43"/>
      <c r="H26" s="43" t="s">
        <v>205</v>
      </c>
      <c r="I26" s="43"/>
      <c r="J26" s="5">
        <v>36</v>
      </c>
      <c r="K26" s="43"/>
      <c r="L26" s="43"/>
      <c r="M26" s="43"/>
      <c r="N26" s="43"/>
      <c r="O26" s="5">
        <v>36</v>
      </c>
      <c r="P26" s="43"/>
      <c r="Q26" s="43"/>
      <c r="R26" s="43"/>
      <c r="S26" s="43"/>
    </row>
    <row r="27" spans="1:19" ht="24">
      <c r="A27" s="43"/>
      <c r="B27" s="43"/>
      <c r="C27" s="15" t="s">
        <v>143</v>
      </c>
      <c r="D27" s="15" t="s">
        <v>180</v>
      </c>
      <c r="E27" s="43"/>
      <c r="F27" s="43"/>
      <c r="G27" s="43"/>
      <c r="H27" s="43" t="s">
        <v>205</v>
      </c>
      <c r="I27" s="43"/>
      <c r="J27" s="5">
        <v>93</v>
      </c>
      <c r="K27" s="43"/>
      <c r="L27" s="43"/>
      <c r="M27" s="43"/>
      <c r="N27" s="43"/>
      <c r="O27" s="5">
        <v>93</v>
      </c>
      <c r="P27" s="43"/>
      <c r="Q27" s="43"/>
      <c r="R27" s="43"/>
      <c r="S27" s="43"/>
    </row>
    <row r="28" spans="1:19" ht="24">
      <c r="A28" s="43"/>
      <c r="B28" s="44">
        <v>2040202</v>
      </c>
      <c r="C28" s="15" t="s">
        <v>143</v>
      </c>
      <c r="D28" s="15" t="s">
        <v>181</v>
      </c>
      <c r="E28" s="43"/>
      <c r="F28" s="43"/>
      <c r="G28" s="43"/>
      <c r="H28" s="43" t="s">
        <v>205</v>
      </c>
      <c r="I28" s="43"/>
      <c r="J28" s="5">
        <v>40</v>
      </c>
      <c r="K28" s="43"/>
      <c r="L28" s="43"/>
      <c r="M28" s="43"/>
      <c r="N28" s="43"/>
      <c r="O28" s="5">
        <v>40</v>
      </c>
      <c r="P28" s="43"/>
      <c r="Q28" s="43"/>
      <c r="R28" s="43"/>
      <c r="S28" s="43"/>
    </row>
    <row r="29" spans="1:19" ht="24">
      <c r="A29" s="43"/>
      <c r="B29" s="44">
        <v>2040202</v>
      </c>
      <c r="C29" s="15" t="s">
        <v>143</v>
      </c>
      <c r="D29" s="15" t="s">
        <v>182</v>
      </c>
      <c r="E29" s="43"/>
      <c r="F29" s="43"/>
      <c r="G29" s="43"/>
      <c r="H29" s="43" t="s">
        <v>205</v>
      </c>
      <c r="I29" s="43"/>
      <c r="J29" s="5">
        <v>50</v>
      </c>
      <c r="K29" s="43"/>
      <c r="L29" s="43"/>
      <c r="M29" s="43"/>
      <c r="N29" s="43"/>
      <c r="O29" s="5">
        <v>50</v>
      </c>
      <c r="P29" s="43"/>
      <c r="Q29" s="43"/>
      <c r="R29" s="43"/>
      <c r="S29" s="43"/>
    </row>
    <row r="30" spans="1:19" ht="24">
      <c r="A30" s="43"/>
      <c r="B30" s="44">
        <v>2040202</v>
      </c>
      <c r="C30" s="15" t="s">
        <v>143</v>
      </c>
      <c r="D30" s="15" t="s">
        <v>183</v>
      </c>
      <c r="E30" s="43"/>
      <c r="F30" s="43"/>
      <c r="G30" s="43"/>
      <c r="H30" s="43" t="s">
        <v>205</v>
      </c>
      <c r="I30" s="43"/>
      <c r="J30" s="5">
        <v>10</v>
      </c>
      <c r="K30" s="43"/>
      <c r="L30" s="43"/>
      <c r="M30" s="43"/>
      <c r="N30" s="43"/>
      <c r="O30" s="5">
        <v>10</v>
      </c>
      <c r="P30" s="43"/>
      <c r="Q30" s="43"/>
      <c r="R30" s="43"/>
      <c r="S30" s="43"/>
    </row>
    <row r="31" spans="1:19" ht="24">
      <c r="A31" s="43"/>
      <c r="B31" s="44">
        <v>2040202</v>
      </c>
      <c r="C31" s="15" t="s">
        <v>143</v>
      </c>
      <c r="D31" s="15" t="s">
        <v>184</v>
      </c>
      <c r="E31" s="43"/>
      <c r="F31" s="43"/>
      <c r="G31" s="43"/>
      <c r="H31" s="43" t="s">
        <v>205</v>
      </c>
      <c r="I31" s="43"/>
      <c r="J31" s="5">
        <v>60</v>
      </c>
      <c r="K31" s="43"/>
      <c r="L31" s="43"/>
      <c r="M31" s="43"/>
      <c r="N31" s="43"/>
      <c r="O31" s="5">
        <v>60</v>
      </c>
      <c r="P31" s="43"/>
      <c r="Q31" s="43"/>
      <c r="R31" s="43"/>
      <c r="S31" s="43"/>
    </row>
    <row r="32" spans="1:19" ht="24">
      <c r="A32" s="43"/>
      <c r="B32" s="44">
        <v>2040202</v>
      </c>
      <c r="C32" s="15" t="s">
        <v>143</v>
      </c>
      <c r="D32" s="15" t="s">
        <v>185</v>
      </c>
      <c r="E32" s="43"/>
      <c r="F32" s="43"/>
      <c r="G32" s="43"/>
      <c r="H32" s="43" t="s">
        <v>204</v>
      </c>
      <c r="I32" s="43"/>
      <c r="J32" s="5">
        <v>150</v>
      </c>
      <c r="K32" s="43"/>
      <c r="L32" s="43"/>
      <c r="M32" s="43"/>
      <c r="N32" s="43"/>
      <c r="O32" s="5">
        <v>150</v>
      </c>
      <c r="P32" s="43"/>
      <c r="Q32" s="43"/>
      <c r="R32" s="43"/>
      <c r="S32" s="43"/>
    </row>
    <row r="33" spans="1:19" ht="24">
      <c r="A33" s="43"/>
      <c r="B33" s="44">
        <v>2040202</v>
      </c>
      <c r="C33" s="15" t="s">
        <v>143</v>
      </c>
      <c r="D33" s="15" t="s">
        <v>186</v>
      </c>
      <c r="E33" s="43"/>
      <c r="F33" s="43"/>
      <c r="G33" s="43"/>
      <c r="H33" s="43" t="s">
        <v>204</v>
      </c>
      <c r="I33" s="43"/>
      <c r="J33" s="5">
        <v>17.5</v>
      </c>
      <c r="K33" s="43"/>
      <c r="L33" s="43"/>
      <c r="M33" s="43"/>
      <c r="N33" s="43"/>
      <c r="O33" s="5">
        <v>17.5</v>
      </c>
      <c r="P33" s="43"/>
      <c r="Q33" s="43"/>
      <c r="R33" s="43"/>
      <c r="S33" s="43"/>
    </row>
    <row r="34" spans="1:19" ht="24">
      <c r="A34" s="43"/>
      <c r="B34" s="44">
        <v>2040202</v>
      </c>
      <c r="C34" s="15" t="s">
        <v>143</v>
      </c>
      <c r="D34" s="15" t="s">
        <v>187</v>
      </c>
      <c r="E34" s="43"/>
      <c r="F34" s="43"/>
      <c r="G34" s="43"/>
      <c r="H34" s="43" t="s">
        <v>204</v>
      </c>
      <c r="I34" s="43"/>
      <c r="J34" s="5">
        <v>15</v>
      </c>
      <c r="K34" s="43"/>
      <c r="L34" s="43"/>
      <c r="M34" s="43"/>
      <c r="N34" s="43"/>
      <c r="O34" s="5">
        <v>15</v>
      </c>
      <c r="P34" s="43"/>
      <c r="Q34" s="43"/>
      <c r="R34" s="43"/>
      <c r="S34" s="43"/>
    </row>
    <row r="35" spans="1:19" ht="14.25">
      <c r="A35" s="43"/>
      <c r="B35" s="44">
        <v>2040205</v>
      </c>
      <c r="C35" s="15" t="s">
        <v>144</v>
      </c>
      <c r="D35" s="15" t="s">
        <v>188</v>
      </c>
      <c r="E35" s="43"/>
      <c r="F35" s="43"/>
      <c r="G35" s="43"/>
      <c r="H35" s="43" t="s">
        <v>205</v>
      </c>
      <c r="I35" s="43"/>
      <c r="J35" s="5">
        <v>11</v>
      </c>
      <c r="K35" s="43"/>
      <c r="L35" s="43"/>
      <c r="M35" s="43"/>
      <c r="N35" s="43"/>
      <c r="O35" s="5">
        <v>11</v>
      </c>
      <c r="P35" s="43"/>
      <c r="Q35" s="43"/>
      <c r="R35" s="43"/>
      <c r="S35" s="43"/>
    </row>
    <row r="36" spans="1:19" ht="24">
      <c r="A36" s="43"/>
      <c r="B36" s="44">
        <v>2040211</v>
      </c>
      <c r="C36" s="15" t="s">
        <v>145</v>
      </c>
      <c r="D36" s="15" t="s">
        <v>189</v>
      </c>
      <c r="E36" s="43"/>
      <c r="F36" s="43"/>
      <c r="G36" s="43"/>
      <c r="H36" s="43" t="s">
        <v>205</v>
      </c>
      <c r="I36" s="43"/>
      <c r="J36" s="5">
        <v>238</v>
      </c>
      <c r="K36" s="43"/>
      <c r="L36" s="43"/>
      <c r="M36" s="43"/>
      <c r="N36" s="43"/>
      <c r="O36" s="5">
        <v>238</v>
      </c>
      <c r="P36" s="43"/>
      <c r="Q36" s="43"/>
      <c r="R36" s="43"/>
      <c r="S36" s="43"/>
    </row>
    <row r="37" spans="1:19" ht="24">
      <c r="A37" s="43"/>
      <c r="B37" s="44">
        <v>2040217</v>
      </c>
      <c r="C37" s="15" t="s">
        <v>146</v>
      </c>
      <c r="D37" s="15" t="s">
        <v>190</v>
      </c>
      <c r="E37" s="43"/>
      <c r="F37" s="43"/>
      <c r="G37" s="43"/>
      <c r="H37" s="43" t="s">
        <v>205</v>
      </c>
      <c r="I37" s="43"/>
      <c r="J37" s="5">
        <v>10</v>
      </c>
      <c r="K37" s="43"/>
      <c r="L37" s="43"/>
      <c r="M37" s="43"/>
      <c r="N37" s="43"/>
      <c r="O37" s="5">
        <v>10</v>
      </c>
      <c r="P37" s="43"/>
      <c r="Q37" s="43"/>
      <c r="R37" s="43"/>
      <c r="S37" s="43"/>
    </row>
    <row r="38" spans="1:19" ht="24">
      <c r="A38" s="43"/>
      <c r="B38" s="44">
        <v>2040217</v>
      </c>
      <c r="C38" s="15" t="s">
        <v>146</v>
      </c>
      <c r="D38" s="15" t="s">
        <v>191</v>
      </c>
      <c r="E38" s="43"/>
      <c r="F38" s="43"/>
      <c r="G38" s="43"/>
      <c r="H38" s="43" t="s">
        <v>205</v>
      </c>
      <c r="I38" s="43"/>
      <c r="J38" s="5">
        <v>10</v>
      </c>
      <c r="K38" s="43"/>
      <c r="L38" s="43"/>
      <c r="M38" s="43"/>
      <c r="N38" s="43"/>
      <c r="O38" s="5">
        <v>10</v>
      </c>
      <c r="P38" s="43"/>
      <c r="Q38" s="43"/>
      <c r="R38" s="43"/>
      <c r="S38" s="43"/>
    </row>
    <row r="39" spans="1:19" ht="24">
      <c r="A39" s="43"/>
      <c r="B39" s="44">
        <v>2040217</v>
      </c>
      <c r="C39" s="15" t="s">
        <v>146</v>
      </c>
      <c r="D39" s="15" t="s">
        <v>192</v>
      </c>
      <c r="E39" s="43"/>
      <c r="F39" s="43"/>
      <c r="G39" s="43"/>
      <c r="H39" s="43" t="s">
        <v>205</v>
      </c>
      <c r="I39" s="43"/>
      <c r="J39" s="5">
        <v>21</v>
      </c>
      <c r="K39" s="43"/>
      <c r="L39" s="43"/>
      <c r="M39" s="43"/>
      <c r="N39" s="43"/>
      <c r="O39" s="5">
        <v>21</v>
      </c>
      <c r="P39" s="43"/>
      <c r="Q39" s="43"/>
      <c r="R39" s="43"/>
      <c r="S39" s="43"/>
    </row>
    <row r="40" spans="1:19" ht="24">
      <c r="A40" s="43"/>
      <c r="B40" s="44">
        <v>2040217</v>
      </c>
      <c r="C40" s="15" t="s">
        <v>146</v>
      </c>
      <c r="D40" s="15" t="s">
        <v>193</v>
      </c>
      <c r="E40" s="43"/>
      <c r="F40" s="43"/>
      <c r="G40" s="43"/>
      <c r="H40" s="43" t="s">
        <v>205</v>
      </c>
      <c r="I40" s="43"/>
      <c r="J40" s="5">
        <v>216</v>
      </c>
      <c r="K40" s="43"/>
      <c r="L40" s="43"/>
      <c r="M40" s="43"/>
      <c r="N40" s="43"/>
      <c r="O40" s="5">
        <v>216</v>
      </c>
      <c r="P40" s="43"/>
      <c r="Q40" s="43"/>
      <c r="R40" s="43"/>
      <c r="S40" s="43"/>
    </row>
    <row r="41" spans="1:19" ht="24">
      <c r="A41" s="43"/>
      <c r="B41" s="44">
        <v>2040217</v>
      </c>
      <c r="C41" s="15" t="s">
        <v>146</v>
      </c>
      <c r="D41" s="15" t="s">
        <v>194</v>
      </c>
      <c r="E41" s="43"/>
      <c r="F41" s="43"/>
      <c r="G41" s="43"/>
      <c r="H41" s="43" t="s">
        <v>205</v>
      </c>
      <c r="I41" s="43"/>
      <c r="J41" s="5">
        <v>70</v>
      </c>
      <c r="K41" s="43"/>
      <c r="L41" s="43"/>
      <c r="M41" s="43"/>
      <c r="N41" s="43"/>
      <c r="O41" s="5">
        <v>70</v>
      </c>
      <c r="P41" s="43"/>
      <c r="Q41" s="43"/>
      <c r="R41" s="43"/>
      <c r="S41" s="43"/>
    </row>
    <row r="42" spans="1:19" ht="24">
      <c r="A42" s="43"/>
      <c r="B42" s="44">
        <v>2040217</v>
      </c>
      <c r="C42" s="15" t="s">
        <v>146</v>
      </c>
      <c r="D42" s="15" t="s">
        <v>195</v>
      </c>
      <c r="E42" s="43"/>
      <c r="F42" s="43"/>
      <c r="G42" s="43"/>
      <c r="H42" s="43" t="s">
        <v>205</v>
      </c>
      <c r="I42" s="43"/>
      <c r="J42" s="5">
        <v>31</v>
      </c>
      <c r="K42" s="43"/>
      <c r="L42" s="43"/>
      <c r="M42" s="43"/>
      <c r="N42" s="43"/>
      <c r="O42" s="5">
        <v>31</v>
      </c>
      <c r="P42" s="43"/>
      <c r="Q42" s="43"/>
      <c r="R42" s="43"/>
      <c r="S42" s="43"/>
    </row>
    <row r="43" spans="1:19" ht="24">
      <c r="A43" s="43"/>
      <c r="B43" s="44">
        <v>2040217</v>
      </c>
      <c r="C43" s="15" t="s">
        <v>146</v>
      </c>
      <c r="D43" s="15" t="s">
        <v>196</v>
      </c>
      <c r="E43" s="43"/>
      <c r="F43" s="43"/>
      <c r="G43" s="43"/>
      <c r="H43" s="43" t="s">
        <v>205</v>
      </c>
      <c r="I43" s="43"/>
      <c r="J43" s="5">
        <v>50</v>
      </c>
      <c r="K43" s="43"/>
      <c r="L43" s="43"/>
      <c r="M43" s="43"/>
      <c r="N43" s="43"/>
      <c r="O43" s="5">
        <v>50</v>
      </c>
      <c r="P43" s="43"/>
      <c r="Q43" s="43"/>
      <c r="R43" s="43"/>
      <c r="S43" s="43"/>
    </row>
    <row r="44" spans="1:19" ht="24">
      <c r="A44" s="43"/>
      <c r="B44" s="44">
        <v>2040217</v>
      </c>
      <c r="C44" s="15" t="s">
        <v>146</v>
      </c>
      <c r="D44" s="15" t="s">
        <v>197</v>
      </c>
      <c r="E44" s="43"/>
      <c r="F44" s="43"/>
      <c r="G44" s="43"/>
      <c r="H44" s="43" t="s">
        <v>205</v>
      </c>
      <c r="I44" s="43"/>
      <c r="J44" s="5">
        <v>40</v>
      </c>
      <c r="K44" s="43"/>
      <c r="L44" s="43"/>
      <c r="M44" s="43"/>
      <c r="N44" s="43"/>
      <c r="O44" s="5">
        <v>40</v>
      </c>
      <c r="P44" s="43"/>
      <c r="Q44" s="43"/>
      <c r="R44" s="43"/>
      <c r="S44" s="43"/>
    </row>
    <row r="45" spans="1:19" ht="24">
      <c r="A45" s="43"/>
      <c r="B45" s="44">
        <v>2040217</v>
      </c>
      <c r="C45" s="15" t="s">
        <v>146</v>
      </c>
      <c r="D45" s="15" t="s">
        <v>198</v>
      </c>
      <c r="E45" s="43"/>
      <c r="F45" s="43"/>
      <c r="G45" s="43"/>
      <c r="H45" s="43" t="s">
        <v>205</v>
      </c>
      <c r="I45" s="43"/>
      <c r="J45" s="5">
        <v>40</v>
      </c>
      <c r="K45" s="43"/>
      <c r="L45" s="43"/>
      <c r="M45" s="43"/>
      <c r="N45" s="43"/>
      <c r="O45" s="5">
        <v>40</v>
      </c>
      <c r="P45" s="43"/>
      <c r="Q45" s="43"/>
      <c r="R45" s="43"/>
      <c r="S45" s="43"/>
    </row>
    <row r="46" spans="1:19" ht="24">
      <c r="A46" s="43"/>
      <c r="B46" s="44">
        <v>2040217</v>
      </c>
      <c r="C46" s="15" t="s">
        <v>146</v>
      </c>
      <c r="D46" s="15" t="s">
        <v>199</v>
      </c>
      <c r="E46" s="43"/>
      <c r="F46" s="43"/>
      <c r="G46" s="43"/>
      <c r="H46" s="43" t="s">
        <v>205</v>
      </c>
      <c r="I46" s="43"/>
      <c r="J46" s="5">
        <v>60</v>
      </c>
      <c r="K46" s="43"/>
      <c r="L46" s="43"/>
      <c r="M46" s="43"/>
      <c r="N46" s="43"/>
      <c r="O46" s="5">
        <v>60</v>
      </c>
      <c r="P46" s="43"/>
      <c r="Q46" s="43"/>
      <c r="R46" s="43"/>
      <c r="S46" s="43"/>
    </row>
    <row r="47" spans="1:19" ht="24">
      <c r="A47" s="43"/>
      <c r="B47" s="44">
        <v>2040217</v>
      </c>
      <c r="C47" s="15" t="s">
        <v>146</v>
      </c>
      <c r="D47" s="15" t="s">
        <v>200</v>
      </c>
      <c r="E47" s="43"/>
      <c r="F47" s="43"/>
      <c r="G47" s="43"/>
      <c r="H47" s="43" t="s">
        <v>205</v>
      </c>
      <c r="I47" s="43"/>
      <c r="J47" s="5">
        <v>35</v>
      </c>
      <c r="K47" s="43"/>
      <c r="L47" s="43"/>
      <c r="M47" s="43"/>
      <c r="N47" s="43"/>
      <c r="O47" s="5">
        <v>35</v>
      </c>
      <c r="P47" s="43"/>
      <c r="Q47" s="43"/>
      <c r="R47" s="43"/>
      <c r="S47" s="43"/>
    </row>
    <row r="48" spans="1:19" ht="24">
      <c r="A48" s="43"/>
      <c r="B48" s="44">
        <v>2040217</v>
      </c>
      <c r="C48" s="15" t="s">
        <v>146</v>
      </c>
      <c r="D48" s="15" t="s">
        <v>201</v>
      </c>
      <c r="E48" s="43"/>
      <c r="F48" s="43"/>
      <c r="G48" s="43"/>
      <c r="H48" s="43" t="s">
        <v>205</v>
      </c>
      <c r="I48" s="43"/>
      <c r="J48" s="5">
        <v>35</v>
      </c>
      <c r="K48" s="43"/>
      <c r="L48" s="43"/>
      <c r="M48" s="43"/>
      <c r="N48" s="43"/>
      <c r="O48" s="5">
        <v>35</v>
      </c>
      <c r="P48" s="43"/>
      <c r="Q48" s="43"/>
      <c r="R48" s="43"/>
      <c r="S48" s="43"/>
    </row>
    <row r="49" spans="1:19" ht="14.25">
      <c r="A49" s="43"/>
      <c r="B49" s="44">
        <v>2080704</v>
      </c>
      <c r="C49" s="15" t="s">
        <v>147</v>
      </c>
      <c r="D49" s="15" t="s">
        <v>202</v>
      </c>
      <c r="E49" s="43"/>
      <c r="F49" s="43"/>
      <c r="G49" s="43"/>
      <c r="H49" s="43" t="s">
        <v>205</v>
      </c>
      <c r="I49" s="43"/>
      <c r="J49" s="5">
        <v>630.31</v>
      </c>
      <c r="K49" s="43"/>
      <c r="L49" s="43"/>
      <c r="M49" s="43"/>
      <c r="N49" s="43"/>
      <c r="O49" s="5">
        <v>630.31</v>
      </c>
      <c r="P49" s="43"/>
      <c r="Q49" s="43"/>
      <c r="R49" s="43"/>
      <c r="S49" s="43"/>
    </row>
    <row r="50" spans="1:19" ht="14.25">
      <c r="A50" s="43"/>
      <c r="B50" s="44">
        <v>2080705</v>
      </c>
      <c r="C50" s="15" t="s">
        <v>148</v>
      </c>
      <c r="D50" s="15" t="s">
        <v>203</v>
      </c>
      <c r="E50" s="43"/>
      <c r="F50" s="43"/>
      <c r="G50" s="43"/>
      <c r="H50" s="43" t="s">
        <v>205</v>
      </c>
      <c r="I50" s="43"/>
      <c r="J50" s="5">
        <v>1964.61</v>
      </c>
      <c r="K50" s="43"/>
      <c r="L50" s="43"/>
      <c r="M50" s="43"/>
      <c r="N50" s="45"/>
      <c r="O50" s="47">
        <v>1964.61</v>
      </c>
      <c r="P50" s="45"/>
      <c r="Q50" s="45"/>
      <c r="R50" s="45"/>
      <c r="S50" s="45"/>
    </row>
    <row r="51" spans="1:24" ht="14.25">
      <c r="A51" s="4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2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</sheetData>
  <printOptions/>
  <pageMargins left="0.75" right="0.75" top="1" bottom="1" header="0.5" footer="0.5"/>
  <pageSetup horizontalDpi="180" verticalDpi="18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9" sqref="F19"/>
    </sheetView>
  </sheetViews>
  <sheetFormatPr defaultColWidth="9.00390625" defaultRowHeight="14.25"/>
  <cols>
    <col min="1" max="1" width="4.625" style="2" customWidth="1"/>
    <col min="2" max="2" width="10.625" style="2" customWidth="1"/>
    <col min="3" max="3" width="29.00390625" style="2" customWidth="1"/>
    <col min="4" max="5" width="10.625" style="2" customWidth="1"/>
    <col min="6" max="7" width="11.25390625" style="2" customWidth="1"/>
    <col min="8" max="8" width="11.625" style="2" customWidth="1"/>
    <col min="9" max="9" width="14.50390625" style="2" customWidth="1"/>
    <col min="10" max="10" width="15.375" style="2" customWidth="1"/>
    <col min="11" max="11" width="12.00390625" style="2" customWidth="1"/>
    <col min="12" max="16384" width="10.625" style="2" customWidth="1"/>
  </cols>
  <sheetData>
    <row r="1" spans="1:11" ht="19.5" customHeight="1">
      <c r="A1" s="10" t="s">
        <v>0</v>
      </c>
      <c r="B1" s="10" t="s">
        <v>1</v>
      </c>
      <c r="C1" s="10" t="s">
        <v>15</v>
      </c>
      <c r="D1" s="10" t="s">
        <v>3</v>
      </c>
      <c r="E1" s="10" t="s">
        <v>122</v>
      </c>
      <c r="F1" s="10" t="s">
        <v>123</v>
      </c>
      <c r="G1" s="10" t="s">
        <v>124</v>
      </c>
      <c r="H1" s="10" t="s">
        <v>125</v>
      </c>
      <c r="I1" s="10" t="s">
        <v>126</v>
      </c>
      <c r="J1" s="10" t="s">
        <v>127</v>
      </c>
      <c r="K1" s="10" t="s">
        <v>128</v>
      </c>
    </row>
    <row r="2" spans="1:11" ht="14.25">
      <c r="A2" s="11">
        <v>2013</v>
      </c>
      <c r="B2" s="11"/>
      <c r="C2" s="20" t="s">
        <v>139</v>
      </c>
      <c r="D2" s="48">
        <f>E2+H2</f>
        <v>16799.44</v>
      </c>
      <c r="E2" s="11">
        <f>SUM(E3:E13)</f>
        <v>9681.189999999999</v>
      </c>
      <c r="F2" s="11">
        <f>SUM(F3:F13)</f>
        <v>8030.650000000001</v>
      </c>
      <c r="G2" s="11">
        <f>SUM(G3:G13)</f>
        <v>1650.54</v>
      </c>
      <c r="H2" s="21">
        <v>7118.25</v>
      </c>
      <c r="I2" s="11"/>
      <c r="J2" s="11"/>
      <c r="K2" s="11"/>
    </row>
    <row r="3" spans="1:11" ht="14.25">
      <c r="A3" s="11">
        <v>2013</v>
      </c>
      <c r="B3" s="11">
        <v>2040101</v>
      </c>
      <c r="C3" s="20" t="s">
        <v>140</v>
      </c>
      <c r="D3" s="48">
        <f>E3+H3</f>
        <v>37</v>
      </c>
      <c r="E3" s="11"/>
      <c r="F3" s="11"/>
      <c r="G3" s="11"/>
      <c r="H3" s="21">
        <v>37</v>
      </c>
      <c r="I3" s="11"/>
      <c r="J3" s="11"/>
      <c r="K3" s="11"/>
    </row>
    <row r="4" spans="1:11" ht="14.25">
      <c r="A4" s="11">
        <v>2013</v>
      </c>
      <c r="B4" s="11">
        <v>2040103</v>
      </c>
      <c r="C4" s="20" t="s">
        <v>141</v>
      </c>
      <c r="D4" s="48">
        <f>E4+H4</f>
        <v>261.36</v>
      </c>
      <c r="E4" s="11"/>
      <c r="F4" s="11"/>
      <c r="G4" s="11"/>
      <c r="H4" s="21">
        <v>261.36</v>
      </c>
      <c r="I4" s="11"/>
      <c r="J4" s="11"/>
      <c r="K4" s="11"/>
    </row>
    <row r="5" spans="1:11" ht="14.25">
      <c r="A5" s="11">
        <v>2013</v>
      </c>
      <c r="B5" s="11">
        <v>2040201</v>
      </c>
      <c r="C5" s="20" t="s">
        <v>142</v>
      </c>
      <c r="D5" s="48">
        <f>E5+H5</f>
        <v>12199.089999999998</v>
      </c>
      <c r="E5" s="11">
        <f>SUM(F5:G5)</f>
        <v>9276.619999999999</v>
      </c>
      <c r="F5" s="11">
        <v>7626.08</v>
      </c>
      <c r="G5" s="21">
        <v>1650.54</v>
      </c>
      <c r="H5" s="21">
        <v>2922.47</v>
      </c>
      <c r="I5" s="11"/>
      <c r="J5" s="11"/>
      <c r="K5" s="11"/>
    </row>
    <row r="6" spans="1:11" ht="21.75" customHeight="1">
      <c r="A6" s="11">
        <v>2013</v>
      </c>
      <c r="B6" s="11">
        <v>2040202</v>
      </c>
      <c r="C6" s="20" t="s">
        <v>143</v>
      </c>
      <c r="D6" s="48">
        <f aca="true" t="shared" si="0" ref="D6:D13">E6+H6</f>
        <v>435.5</v>
      </c>
      <c r="E6" s="11"/>
      <c r="F6" s="11"/>
      <c r="G6" s="11"/>
      <c r="H6" s="21">
        <v>435.5</v>
      </c>
      <c r="I6" s="11"/>
      <c r="J6" s="11"/>
      <c r="K6" s="11"/>
    </row>
    <row r="7" spans="1:11" ht="20.25" customHeight="1">
      <c r="A7" s="11">
        <v>2013</v>
      </c>
      <c r="B7" s="11">
        <v>2040205</v>
      </c>
      <c r="C7" s="20" t="s">
        <v>144</v>
      </c>
      <c r="D7" s="48">
        <f t="shared" si="0"/>
        <v>11</v>
      </c>
      <c r="E7" s="11"/>
      <c r="F7" s="11"/>
      <c r="G7" s="11"/>
      <c r="H7" s="21">
        <v>11</v>
      </c>
      <c r="I7" s="11"/>
      <c r="J7" s="11"/>
      <c r="K7" s="11"/>
    </row>
    <row r="8" spans="1:11" ht="14.25">
      <c r="A8" s="11">
        <v>2013</v>
      </c>
      <c r="B8" s="11">
        <v>2040211</v>
      </c>
      <c r="C8" s="20" t="s">
        <v>145</v>
      </c>
      <c r="D8" s="48">
        <f t="shared" si="0"/>
        <v>238</v>
      </c>
      <c r="E8" s="11"/>
      <c r="F8" s="11"/>
      <c r="G8" s="11"/>
      <c r="H8" s="21">
        <v>238</v>
      </c>
      <c r="I8" s="11"/>
      <c r="J8" s="11"/>
      <c r="K8" s="11"/>
    </row>
    <row r="9" spans="1:11" ht="14.25">
      <c r="A9" s="11">
        <v>2013</v>
      </c>
      <c r="B9" s="11">
        <v>2040217</v>
      </c>
      <c r="C9" s="20" t="s">
        <v>146</v>
      </c>
      <c r="D9" s="48">
        <f t="shared" si="0"/>
        <v>618</v>
      </c>
      <c r="E9" s="11"/>
      <c r="F9" s="11"/>
      <c r="G9" s="11"/>
      <c r="H9" s="21">
        <v>618</v>
      </c>
      <c r="I9" s="11"/>
      <c r="J9" s="11"/>
      <c r="K9" s="11"/>
    </row>
    <row r="10" spans="1:11" ht="14.25">
      <c r="A10" s="11">
        <v>2013</v>
      </c>
      <c r="B10" s="11">
        <v>2080704</v>
      </c>
      <c r="C10" s="20" t="s">
        <v>147</v>
      </c>
      <c r="D10" s="48">
        <f t="shared" si="0"/>
        <v>630.31</v>
      </c>
      <c r="E10" s="11"/>
      <c r="F10" s="11"/>
      <c r="G10" s="11"/>
      <c r="H10" s="21">
        <v>630.31</v>
      </c>
      <c r="I10" s="11"/>
      <c r="J10" s="11"/>
      <c r="K10" s="11"/>
    </row>
    <row r="11" spans="1:11" ht="14.25">
      <c r="A11" s="11">
        <v>2013</v>
      </c>
      <c r="B11" s="11">
        <v>2080705</v>
      </c>
      <c r="C11" s="20" t="s">
        <v>148</v>
      </c>
      <c r="D11" s="48">
        <f t="shared" si="0"/>
        <v>1964.61</v>
      </c>
      <c r="E11" s="11"/>
      <c r="F11" s="11"/>
      <c r="G11" s="11"/>
      <c r="H11" s="21">
        <v>1964.61</v>
      </c>
      <c r="I11" s="11"/>
      <c r="J11" s="11"/>
      <c r="K11" s="11"/>
    </row>
    <row r="12" spans="1:11" ht="14.25">
      <c r="A12" s="11">
        <v>2013</v>
      </c>
      <c r="B12" s="11">
        <v>2100501</v>
      </c>
      <c r="C12" s="20" t="s">
        <v>149</v>
      </c>
      <c r="D12" s="48">
        <f t="shared" si="0"/>
        <v>98.22</v>
      </c>
      <c r="E12" s="11">
        <f>SUM(F12:G12)</f>
        <v>98.22</v>
      </c>
      <c r="F12" s="21">
        <v>98.22</v>
      </c>
      <c r="G12" s="11"/>
      <c r="H12" s="21"/>
      <c r="I12" s="11"/>
      <c r="J12" s="11"/>
      <c r="K12" s="11"/>
    </row>
    <row r="13" spans="1:11" ht="14.25">
      <c r="A13" s="11">
        <v>2013</v>
      </c>
      <c r="B13" s="11">
        <v>2100503</v>
      </c>
      <c r="C13" s="20" t="s">
        <v>150</v>
      </c>
      <c r="D13" s="48">
        <f t="shared" si="0"/>
        <v>306.35</v>
      </c>
      <c r="E13" s="11">
        <f>SUM(F13:G13)</f>
        <v>306.35</v>
      </c>
      <c r="F13" s="21">
        <v>306.35</v>
      </c>
      <c r="G13" s="11"/>
      <c r="H13" s="11"/>
      <c r="I13" s="11"/>
      <c r="J13" s="11"/>
      <c r="K13" s="11"/>
    </row>
    <row r="14" spans="2:8" ht="11.25">
      <c r="B14" s="4"/>
      <c r="C14" s="4"/>
      <c r="D14" s="4"/>
      <c r="E14" s="4"/>
      <c r="F14" s="4"/>
      <c r="G14" s="4"/>
      <c r="H14" s="4"/>
    </row>
    <row r="15" spans="2:8" ht="11.25">
      <c r="B15" s="4"/>
      <c r="C15" s="4"/>
      <c r="D15" s="4"/>
      <c r="E15" s="4"/>
      <c r="F15" s="4"/>
      <c r="G15" s="4"/>
      <c r="H15" s="4"/>
    </row>
    <row r="16" spans="2:5" ht="11.25">
      <c r="B16" s="4"/>
      <c r="C16" s="4"/>
      <c r="D16" s="7"/>
      <c r="E16" s="4"/>
    </row>
  </sheetData>
  <printOptions/>
  <pageMargins left="0.75" right="0.75" top="1" bottom="1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H14" sqref="H14"/>
    </sheetView>
  </sheetViews>
  <sheetFormatPr defaultColWidth="9.00390625" defaultRowHeight="14.25"/>
  <cols>
    <col min="1" max="1" width="4.125" style="2" customWidth="1"/>
    <col min="2" max="2" width="6.625" style="2" customWidth="1"/>
    <col min="3" max="3" width="15.125" style="2" customWidth="1"/>
    <col min="4" max="4" width="14.00390625" style="2" customWidth="1"/>
    <col min="5" max="5" width="9.00390625" style="2" customWidth="1"/>
    <col min="6" max="6" width="9.125" style="2" customWidth="1"/>
    <col min="7" max="7" width="12.625" style="2" customWidth="1"/>
    <col min="8" max="8" width="9.75390625" style="2" customWidth="1"/>
    <col min="9" max="9" width="13.875" style="2" customWidth="1"/>
    <col min="10" max="10" width="12.625" style="2" customWidth="1"/>
    <col min="11" max="11" width="9.875" style="2" customWidth="1"/>
    <col min="12" max="12" width="13.625" style="2" customWidth="1"/>
    <col min="13" max="13" width="12.125" style="2" customWidth="1"/>
    <col min="14" max="14" width="9.125" style="2" customWidth="1"/>
    <col min="15" max="16384" width="8.625" style="2" customWidth="1"/>
  </cols>
  <sheetData>
    <row r="1" spans="1:14" ht="19.5" customHeight="1">
      <c r="A1" s="10" t="s">
        <v>0</v>
      </c>
      <c r="B1" s="10" t="s">
        <v>1</v>
      </c>
      <c r="C1" s="10" t="s">
        <v>106</v>
      </c>
      <c r="D1" s="10" t="s">
        <v>107</v>
      </c>
      <c r="E1" s="10" t="s">
        <v>129</v>
      </c>
      <c r="F1" s="10" t="s">
        <v>130</v>
      </c>
      <c r="G1" s="10" t="s">
        <v>131</v>
      </c>
      <c r="H1" s="10" t="s">
        <v>132</v>
      </c>
      <c r="I1" s="10" t="s">
        <v>133</v>
      </c>
      <c r="J1" s="10" t="s">
        <v>134</v>
      </c>
      <c r="K1" s="10" t="s">
        <v>135</v>
      </c>
      <c r="L1" s="10" t="s">
        <v>44</v>
      </c>
      <c r="M1" s="10" t="s">
        <v>136</v>
      </c>
      <c r="N1" s="10" t="s">
        <v>137</v>
      </c>
    </row>
    <row r="2" spans="1:14" ht="15.75" customHeight="1">
      <c r="A2" s="11">
        <v>2013</v>
      </c>
      <c r="B2" s="11">
        <v>2040201</v>
      </c>
      <c r="C2" s="11" t="s">
        <v>206</v>
      </c>
      <c r="D2" s="11" t="s">
        <v>207</v>
      </c>
      <c r="E2" s="12" t="s">
        <v>208</v>
      </c>
      <c r="F2" s="13">
        <v>10</v>
      </c>
      <c r="G2" s="13">
        <v>10</v>
      </c>
      <c r="H2" s="13">
        <v>10</v>
      </c>
      <c r="I2" s="13"/>
      <c r="J2" s="13"/>
      <c r="K2" s="13"/>
      <c r="L2" s="13"/>
      <c r="M2" s="13"/>
      <c r="N2" s="13"/>
    </row>
    <row r="3" spans="1:14" ht="15.75" customHeight="1">
      <c r="A3" s="11">
        <v>2013</v>
      </c>
      <c r="B3" s="11">
        <v>2040201</v>
      </c>
      <c r="C3" s="11" t="s">
        <v>206</v>
      </c>
      <c r="D3" s="11" t="s">
        <v>207</v>
      </c>
      <c r="E3" s="14" t="s">
        <v>209</v>
      </c>
      <c r="F3" s="13">
        <v>30</v>
      </c>
      <c r="G3" s="13">
        <v>30</v>
      </c>
      <c r="H3" s="13">
        <v>30</v>
      </c>
      <c r="I3" s="13"/>
      <c r="J3" s="13"/>
      <c r="K3" s="13"/>
      <c r="L3" s="13"/>
      <c r="M3" s="13"/>
      <c r="N3" s="13"/>
    </row>
    <row r="4" spans="1:14" ht="12">
      <c r="A4" s="11">
        <v>2013</v>
      </c>
      <c r="B4" s="11">
        <v>2040201</v>
      </c>
      <c r="C4" s="11" t="s">
        <v>206</v>
      </c>
      <c r="D4" s="11" t="s">
        <v>207</v>
      </c>
      <c r="E4" s="14" t="s">
        <v>210</v>
      </c>
      <c r="F4" s="13">
        <v>90</v>
      </c>
      <c r="G4" s="13">
        <v>90</v>
      </c>
      <c r="H4" s="13">
        <v>90</v>
      </c>
      <c r="I4" s="13"/>
      <c r="J4" s="13"/>
      <c r="K4" s="13"/>
      <c r="L4" s="13"/>
      <c r="M4" s="13"/>
      <c r="N4" s="13"/>
    </row>
    <row r="5" spans="1:14" ht="12">
      <c r="A5" s="11">
        <v>2013</v>
      </c>
      <c r="B5" s="11">
        <v>2040201</v>
      </c>
      <c r="C5" s="11" t="s">
        <v>206</v>
      </c>
      <c r="D5" s="11" t="s">
        <v>207</v>
      </c>
      <c r="E5" s="14" t="s">
        <v>211</v>
      </c>
      <c r="F5" s="13">
        <v>170</v>
      </c>
      <c r="G5" s="13">
        <v>170</v>
      </c>
      <c r="H5" s="13">
        <v>170</v>
      </c>
      <c r="I5" s="13"/>
      <c r="J5" s="13"/>
      <c r="K5" s="13"/>
      <c r="L5" s="13"/>
      <c r="M5" s="13"/>
      <c r="N5" s="13"/>
    </row>
    <row r="6" spans="1:14" ht="11.25">
      <c r="A6" s="11">
        <v>2013</v>
      </c>
      <c r="B6" s="11">
        <v>2040202</v>
      </c>
      <c r="C6" s="11" t="s">
        <v>212</v>
      </c>
      <c r="D6" s="12" t="s">
        <v>213</v>
      </c>
      <c r="E6" s="12" t="s">
        <v>214</v>
      </c>
      <c r="F6" s="13">
        <v>150</v>
      </c>
      <c r="G6" s="13">
        <v>150</v>
      </c>
      <c r="H6" s="13">
        <v>150</v>
      </c>
      <c r="I6" s="13"/>
      <c r="J6" s="13"/>
      <c r="K6" s="13"/>
      <c r="L6" s="13"/>
      <c r="M6" s="13"/>
      <c r="N6" s="13"/>
    </row>
    <row r="7" spans="1:14" ht="11.25">
      <c r="A7" s="11">
        <v>2013</v>
      </c>
      <c r="B7" s="11">
        <v>2040201</v>
      </c>
      <c r="C7" s="11" t="s">
        <v>206</v>
      </c>
      <c r="D7" s="12" t="s">
        <v>215</v>
      </c>
      <c r="E7" s="12" t="s">
        <v>216</v>
      </c>
      <c r="F7" s="13">
        <v>66</v>
      </c>
      <c r="G7" s="13">
        <v>66</v>
      </c>
      <c r="H7" s="13">
        <v>66</v>
      </c>
      <c r="I7" s="13"/>
      <c r="J7" s="13"/>
      <c r="K7" s="13"/>
      <c r="L7" s="13"/>
      <c r="M7" s="13"/>
      <c r="N7" s="13"/>
    </row>
    <row r="8" spans="1:14" ht="11.25">
      <c r="A8" s="11">
        <v>2013</v>
      </c>
      <c r="B8" s="11">
        <v>2040202</v>
      </c>
      <c r="C8" s="11" t="s">
        <v>212</v>
      </c>
      <c r="D8" s="11" t="s">
        <v>217</v>
      </c>
      <c r="E8" s="11" t="s">
        <v>218</v>
      </c>
      <c r="F8" s="11">
        <v>17.5</v>
      </c>
      <c r="G8" s="11">
        <v>17.5</v>
      </c>
      <c r="H8" s="11">
        <v>17.5</v>
      </c>
      <c r="I8" s="11"/>
      <c r="J8" s="11"/>
      <c r="K8" s="11"/>
      <c r="L8" s="11"/>
      <c r="M8" s="11"/>
      <c r="N8" s="11"/>
    </row>
    <row r="9" spans="1:14" ht="11.25">
      <c r="A9" s="11">
        <v>2013</v>
      </c>
      <c r="B9" s="11">
        <v>2040202</v>
      </c>
      <c r="C9" s="11" t="s">
        <v>212</v>
      </c>
      <c r="D9" s="11" t="s">
        <v>219</v>
      </c>
      <c r="E9" s="11" t="s">
        <v>218</v>
      </c>
      <c r="F9" s="11">
        <v>10</v>
      </c>
      <c r="G9" s="11">
        <v>10</v>
      </c>
      <c r="H9" s="11">
        <v>10</v>
      </c>
      <c r="I9" s="11"/>
      <c r="J9" s="11"/>
      <c r="K9" s="11"/>
      <c r="L9" s="11"/>
      <c r="M9" s="11"/>
      <c r="N9" s="11"/>
    </row>
  </sheetData>
  <printOptions/>
  <pageMargins left="0.75" right="0.75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2013-12-13T02:06:42Z</cp:lastPrinted>
  <dcterms:created xsi:type="dcterms:W3CDTF">2011-06-07T01:46:27Z</dcterms:created>
  <dcterms:modified xsi:type="dcterms:W3CDTF">2013-12-13T02:13:05Z</dcterms:modified>
  <cp:category/>
  <cp:version/>
  <cp:contentType/>
  <cp:contentStatus/>
</cp:coreProperties>
</file>